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pillresultater" sheetId="1" r:id="rId1"/>
    <sheet name="Butler sammenlagt" sheetId="2" r:id="rId2"/>
  </sheets>
  <definedNames/>
  <calcPr fullCalcOnLoad="1"/>
</workbook>
</file>

<file path=xl/sharedStrings.xml><?xml version="1.0" encoding="utf-8"?>
<sst xmlns="http://schemas.openxmlformats.org/spreadsheetml/2006/main" count="652" uniqueCount="57">
  <si>
    <t>Par NS</t>
  </si>
  <si>
    <t>Par ØV</t>
  </si>
  <si>
    <t>Score NS</t>
  </si>
  <si>
    <t>Spill 1</t>
  </si>
  <si>
    <t>NS</t>
  </si>
  <si>
    <t>ØV</t>
  </si>
  <si>
    <t>Øyvind - Finn</t>
  </si>
  <si>
    <t>Hege - Elisabeth</t>
  </si>
  <si>
    <t>Leif Otto - Per Arild</t>
  </si>
  <si>
    <t>Jan Erik - Lars Erik</t>
  </si>
  <si>
    <t>Simon - Morten</t>
  </si>
  <si>
    <t>Snittscore:</t>
  </si>
  <si>
    <t>Hjelpekolonne</t>
  </si>
  <si>
    <t>Spill 2</t>
  </si>
  <si>
    <t>Spill 3</t>
  </si>
  <si>
    <t>Spill 4</t>
  </si>
  <si>
    <t>Spill 5</t>
  </si>
  <si>
    <t>Spill 6</t>
  </si>
  <si>
    <t>Spill 7</t>
  </si>
  <si>
    <t>Spill 8</t>
  </si>
  <si>
    <t>Spill 9</t>
  </si>
  <si>
    <t>Kamp 1</t>
  </si>
  <si>
    <t>Kamp 2</t>
  </si>
  <si>
    <t>Spill 10</t>
  </si>
  <si>
    <t>Spill 11</t>
  </si>
  <si>
    <t>Spill 12</t>
  </si>
  <si>
    <t>Spill 13</t>
  </si>
  <si>
    <t>Spill 14</t>
  </si>
  <si>
    <t>Spill 15</t>
  </si>
  <si>
    <t>Spill 16</t>
  </si>
  <si>
    <t>Spill 17</t>
  </si>
  <si>
    <t>Spill 18</t>
  </si>
  <si>
    <t>Kamp 3</t>
  </si>
  <si>
    <t>Totalt</t>
  </si>
  <si>
    <t>Spill 19</t>
  </si>
  <si>
    <t>Spill 20</t>
  </si>
  <si>
    <t>Spill 21</t>
  </si>
  <si>
    <t>Spill 22</t>
  </si>
  <si>
    <t>Spill 23</t>
  </si>
  <si>
    <t>Spill 24</t>
  </si>
  <si>
    <t>Spill 25</t>
  </si>
  <si>
    <t>Spill 26</t>
  </si>
  <si>
    <t>Spill 27</t>
  </si>
  <si>
    <t>Butler:</t>
  </si>
  <si>
    <t>Arne - Tore</t>
  </si>
  <si>
    <t>Knut - Torill</t>
  </si>
  <si>
    <t>Niels Chr - Kolbjørn</t>
  </si>
  <si>
    <t>Bjørn Arne - Bjørn</t>
  </si>
  <si>
    <t>Dag - Johnny</t>
  </si>
  <si>
    <t>Raymond - Bjarne</t>
  </si>
  <si>
    <t>Anders - Sjur</t>
  </si>
  <si>
    <t>Raymond - Dag</t>
  </si>
  <si>
    <t>Bjarne - Johnny</t>
  </si>
  <si>
    <t>Raymond</t>
  </si>
  <si>
    <t>Bjarne</t>
  </si>
  <si>
    <t>Johnny</t>
  </si>
  <si>
    <t>Dag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</si>
</sst>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4"/>
  <sheetViews>
    <sheetView tabSelected="1" zoomScalePageLayoutView="0" workbookViewId="0" topLeftCell="A1">
      <pane ySplit="14" topLeftCell="A48" activePane="bottomLeft" state="frozen"/>
      <selection pane="topLeft" activeCell="A1" sqref="A1"/>
      <selection pane="bottomLeft" activeCell="W97" sqref="W97"/>
    </sheetView>
  </sheetViews>
  <sheetFormatPr defaultColWidth="9.140625" defaultRowHeight="12.75" outlineLevelCol="1"/>
  <cols>
    <col min="1" max="1" width="20.28125" style="0" customWidth="1"/>
    <col min="2" max="2" width="17.7109375" style="0" customWidth="1"/>
    <col min="3" max="3" width="9.140625" style="0" customWidth="1"/>
    <col min="4" max="5" width="7.00390625" style="0" customWidth="1"/>
    <col min="6" max="6" width="2.140625" style="0" customWidth="1"/>
    <col min="7" max="8" width="0" style="0" hidden="1" customWidth="1" outlineLevel="1"/>
    <col min="9" max="9" width="5.57421875" style="0" customWidth="1" collapsed="1"/>
    <col min="10" max="10" width="20.421875" style="0" customWidth="1"/>
    <col min="11" max="11" width="17.00390625" style="0" bestFit="1" customWidth="1"/>
    <col min="12" max="14" width="9.140625" style="0" customWidth="1"/>
    <col min="15" max="15" width="3.00390625" style="0" customWidth="1"/>
    <col min="16" max="17" width="0" style="0" hidden="1" customWidth="1" outlineLevel="1"/>
    <col min="18" max="18" width="3.00390625" style="0" customWidth="1" collapsed="1"/>
    <col min="19" max="19" width="6.8515625" style="0" customWidth="1"/>
    <col min="20" max="20" width="15.8515625" style="0" customWidth="1"/>
    <col min="21" max="21" width="16.7109375" style="0" customWidth="1"/>
    <col min="22" max="24" width="9.140625" style="0" customWidth="1"/>
    <col min="25" max="25" width="4.7109375" style="0" customWidth="1"/>
    <col min="26" max="27" width="0" style="0" hidden="1" customWidth="1" outlineLevel="1"/>
    <col min="28" max="28" width="7.8515625" style="0" customWidth="1" collapsed="1"/>
  </cols>
  <sheetData>
    <row r="1" spans="9:28" ht="12.75">
      <c r="I1" s="7"/>
      <c r="S1" s="11"/>
      <c r="AB1" s="12"/>
    </row>
    <row r="2" spans="4:28" ht="12.75">
      <c r="D2" s="6" t="s">
        <v>21</v>
      </c>
      <c r="I2" s="7"/>
      <c r="M2" s="6" t="s">
        <v>22</v>
      </c>
      <c r="S2" s="11"/>
      <c r="W2" s="6" t="s">
        <v>32</v>
      </c>
      <c r="AB2" s="12"/>
    </row>
    <row r="3" spans="1:28" ht="12.75">
      <c r="A3" s="1" t="s">
        <v>49</v>
      </c>
      <c r="D3">
        <f aca="true" t="shared" si="0" ref="D3:D8">D20+D31+D42+D53+D64+D75+D86+D97+D108</f>
        <v>-17</v>
      </c>
      <c r="I3" s="7"/>
      <c r="J3" s="1" t="s">
        <v>9</v>
      </c>
      <c r="M3">
        <f aca="true" t="shared" si="1" ref="M3:M8">M20+M31+M42+M53+M64+M75+M86+M97+M108</f>
        <v>14</v>
      </c>
      <c r="S3" s="11"/>
      <c r="T3" t="s">
        <v>47</v>
      </c>
      <c r="W3">
        <f aca="true" t="shared" si="2" ref="W3:W8">W20+W31+W42+W53+W64+W75+W86+W97+W108</f>
        <v>-16</v>
      </c>
      <c r="AB3" s="12"/>
    </row>
    <row r="4" spans="1:28" ht="12.75">
      <c r="A4" s="1" t="s">
        <v>9</v>
      </c>
      <c r="D4">
        <f t="shared" si="0"/>
        <v>-14</v>
      </c>
      <c r="I4" s="7"/>
      <c r="J4" s="1" t="s">
        <v>49</v>
      </c>
      <c r="M4">
        <f t="shared" si="1"/>
        <v>14</v>
      </c>
      <c r="S4" s="11"/>
      <c r="T4" t="s">
        <v>8</v>
      </c>
      <c r="W4">
        <f t="shared" si="2"/>
        <v>7</v>
      </c>
      <c r="AB4" s="12"/>
    </row>
    <row r="5" spans="1:28" ht="12.75">
      <c r="A5" s="1" t="s">
        <v>47</v>
      </c>
      <c r="D5">
        <f t="shared" si="0"/>
        <v>27</v>
      </c>
      <c r="I5" s="7"/>
      <c r="J5" s="1" t="s">
        <v>45</v>
      </c>
      <c r="M5">
        <f t="shared" si="1"/>
        <v>-24</v>
      </c>
      <c r="S5" s="11"/>
      <c r="T5" t="s">
        <v>51</v>
      </c>
      <c r="W5">
        <f t="shared" si="2"/>
        <v>27</v>
      </c>
      <c r="AB5" s="12"/>
    </row>
    <row r="6" spans="1:28" ht="12.75">
      <c r="A6" s="1" t="s">
        <v>8</v>
      </c>
      <c r="D6">
        <f t="shared" si="0"/>
        <v>-10</v>
      </c>
      <c r="I6" s="7"/>
      <c r="J6" s="1" t="s">
        <v>8</v>
      </c>
      <c r="M6">
        <f t="shared" si="1"/>
        <v>-2</v>
      </c>
      <c r="S6" s="11"/>
      <c r="T6" t="s">
        <v>9</v>
      </c>
      <c r="W6">
        <f t="shared" si="2"/>
        <v>-29</v>
      </c>
      <c r="AB6" s="12"/>
    </row>
    <row r="7" spans="1:28" ht="12.75">
      <c r="A7" s="1" t="s">
        <v>45</v>
      </c>
      <c r="D7">
        <f t="shared" si="0"/>
        <v>2</v>
      </c>
      <c r="I7" s="7"/>
      <c r="J7" s="1" t="s">
        <v>44</v>
      </c>
      <c r="M7">
        <f t="shared" si="1"/>
        <v>-8</v>
      </c>
      <c r="S7" s="11"/>
      <c r="T7" t="s">
        <v>45</v>
      </c>
      <c r="W7">
        <f t="shared" si="2"/>
        <v>3</v>
      </c>
      <c r="AB7" s="12"/>
    </row>
    <row r="8" spans="1:28" ht="12.75">
      <c r="A8" s="1" t="s">
        <v>44</v>
      </c>
      <c r="D8">
        <f t="shared" si="0"/>
        <v>16</v>
      </c>
      <c r="I8" s="7"/>
      <c r="J8" s="1" t="s">
        <v>47</v>
      </c>
      <c r="M8">
        <f t="shared" si="1"/>
        <v>6</v>
      </c>
      <c r="S8" s="11"/>
      <c r="T8" t="s">
        <v>44</v>
      </c>
      <c r="W8">
        <f t="shared" si="2"/>
        <v>16</v>
      </c>
      <c r="AB8" s="12"/>
    </row>
    <row r="9" spans="1:28" ht="12.75">
      <c r="A9" s="1" t="s">
        <v>50</v>
      </c>
      <c r="D9">
        <f aca="true" t="shared" si="3" ref="D9:D14">E20+E31+E42+E53+E64+E75+E86+E97+E108</f>
        <v>17</v>
      </c>
      <c r="I9" s="7"/>
      <c r="J9" s="1" t="s">
        <v>48</v>
      </c>
      <c r="M9">
        <f aca="true" t="shared" si="4" ref="M9:M14">N20+N31+N42+N53+N64+N75+N86+N97+N108</f>
        <v>-14</v>
      </c>
      <c r="S9" s="11"/>
      <c r="T9" t="s">
        <v>6</v>
      </c>
      <c r="W9">
        <f aca="true" t="shared" si="5" ref="W9:W14">X20+X31+X42+X53+X64+X75+X86+X97+X108</f>
        <v>16</v>
      </c>
      <c r="AB9" s="12"/>
    </row>
    <row r="10" spans="1:28" ht="12.75">
      <c r="A10" s="1" t="s">
        <v>6</v>
      </c>
      <c r="D10">
        <f t="shared" si="3"/>
        <v>14</v>
      </c>
      <c r="I10" s="7"/>
      <c r="J10" s="1" t="s">
        <v>46</v>
      </c>
      <c r="M10">
        <f t="shared" si="4"/>
        <v>-14</v>
      </c>
      <c r="S10" s="11"/>
      <c r="T10" t="s">
        <v>50</v>
      </c>
      <c r="W10">
        <f t="shared" si="5"/>
        <v>-7</v>
      </c>
      <c r="AB10" s="12"/>
    </row>
    <row r="11" spans="1:28" ht="12.75">
      <c r="A11" s="1" t="s">
        <v>48</v>
      </c>
      <c r="D11">
        <f t="shared" si="3"/>
        <v>-27</v>
      </c>
      <c r="I11" s="7"/>
      <c r="J11" s="1" t="s">
        <v>6</v>
      </c>
      <c r="M11">
        <f t="shared" si="4"/>
        <v>24</v>
      </c>
      <c r="S11" s="11"/>
      <c r="T11" t="s">
        <v>7</v>
      </c>
      <c r="W11">
        <f t="shared" si="5"/>
        <v>-27</v>
      </c>
      <c r="AB11" s="12"/>
    </row>
    <row r="12" spans="1:28" ht="12.75">
      <c r="A12" s="1" t="s">
        <v>46</v>
      </c>
      <c r="D12">
        <f t="shared" si="3"/>
        <v>10</v>
      </c>
      <c r="I12" s="7"/>
      <c r="J12" s="1" t="s">
        <v>7</v>
      </c>
      <c r="M12">
        <f t="shared" si="4"/>
        <v>2</v>
      </c>
      <c r="S12" s="11"/>
      <c r="T12" t="s">
        <v>10</v>
      </c>
      <c r="W12">
        <f t="shared" si="5"/>
        <v>29</v>
      </c>
      <c r="AB12" s="12"/>
    </row>
    <row r="13" spans="1:28" ht="12.75">
      <c r="A13" s="1" t="s">
        <v>10</v>
      </c>
      <c r="D13">
        <f t="shared" si="3"/>
        <v>-2</v>
      </c>
      <c r="I13" s="7"/>
      <c r="J13" s="1" t="s">
        <v>50</v>
      </c>
      <c r="M13">
        <f t="shared" si="4"/>
        <v>8</v>
      </c>
      <c r="S13" s="11"/>
      <c r="T13" t="s">
        <v>52</v>
      </c>
      <c r="W13">
        <f t="shared" si="5"/>
        <v>-3</v>
      </c>
      <c r="AB13" s="12"/>
    </row>
    <row r="14" spans="1:28" ht="12.75">
      <c r="A14" s="1" t="s">
        <v>7</v>
      </c>
      <c r="D14">
        <f t="shared" si="3"/>
        <v>-16</v>
      </c>
      <c r="I14" s="7"/>
      <c r="J14" s="1" t="s">
        <v>10</v>
      </c>
      <c r="M14">
        <f t="shared" si="4"/>
        <v>-6</v>
      </c>
      <c r="S14" s="11"/>
      <c r="T14" t="s">
        <v>46</v>
      </c>
      <c r="W14">
        <f t="shared" si="5"/>
        <v>-16</v>
      </c>
      <c r="AB14" s="12"/>
    </row>
    <row r="15" spans="9:28" ht="12.75">
      <c r="I15" s="7"/>
      <c r="S15" s="11"/>
      <c r="AB15" s="12"/>
    </row>
    <row r="16" spans="9:28" ht="12.75">
      <c r="I16" s="7"/>
      <c r="S16" s="11"/>
      <c r="AB16" s="12"/>
    </row>
    <row r="17" spans="9:28" ht="12.75">
      <c r="I17" s="7"/>
      <c r="S17" s="11"/>
      <c r="AB17" s="12"/>
    </row>
    <row r="18" spans="3:28" ht="12.75">
      <c r="C18" s="17" t="s">
        <v>3</v>
      </c>
      <c r="D18" s="17"/>
      <c r="E18" s="17"/>
      <c r="G18" s="16" t="s">
        <v>12</v>
      </c>
      <c r="H18" s="16"/>
      <c r="I18" s="7"/>
      <c r="L18" s="15" t="s">
        <v>23</v>
      </c>
      <c r="M18" s="15"/>
      <c r="N18" s="15"/>
      <c r="P18" s="16" t="s">
        <v>12</v>
      </c>
      <c r="Q18" s="16"/>
      <c r="S18" s="11"/>
      <c r="V18" s="18" t="s">
        <v>34</v>
      </c>
      <c r="W18" s="18"/>
      <c r="X18" s="18"/>
      <c r="Z18" s="16" t="s">
        <v>12</v>
      </c>
      <c r="AA18" s="16"/>
      <c r="AB18" s="12"/>
    </row>
    <row r="19" spans="1:28" ht="12.75">
      <c r="A19" s="1" t="s">
        <v>0</v>
      </c>
      <c r="B19" s="1" t="s">
        <v>1</v>
      </c>
      <c r="C19" s="1" t="s">
        <v>2</v>
      </c>
      <c r="D19" s="2" t="s">
        <v>4</v>
      </c>
      <c r="E19" s="2" t="s">
        <v>5</v>
      </c>
      <c r="G19" s="2" t="s">
        <v>4</v>
      </c>
      <c r="H19" s="2" t="s">
        <v>5</v>
      </c>
      <c r="I19" s="7"/>
      <c r="J19" s="1" t="s">
        <v>0</v>
      </c>
      <c r="K19" s="1" t="s">
        <v>1</v>
      </c>
      <c r="L19" s="1" t="s">
        <v>2</v>
      </c>
      <c r="M19" s="2" t="s">
        <v>4</v>
      </c>
      <c r="N19" s="2" t="s">
        <v>5</v>
      </c>
      <c r="P19" s="2" t="s">
        <v>4</v>
      </c>
      <c r="Q19" s="2" t="s">
        <v>5</v>
      </c>
      <c r="S19" s="11"/>
      <c r="T19" s="1" t="s">
        <v>0</v>
      </c>
      <c r="U19" s="1" t="s">
        <v>1</v>
      </c>
      <c r="V19" s="1" t="s">
        <v>2</v>
      </c>
      <c r="W19" s="2" t="s">
        <v>4</v>
      </c>
      <c r="X19" s="2" t="s">
        <v>5</v>
      </c>
      <c r="Z19" s="2" t="s">
        <v>4</v>
      </c>
      <c r="AA19" s="2" t="s">
        <v>5</v>
      </c>
      <c r="AB19" s="12"/>
    </row>
    <row r="20" spans="1:28" ht="12.75">
      <c r="A20" t="s">
        <v>49</v>
      </c>
      <c r="B20" t="s">
        <v>50</v>
      </c>
      <c r="C20">
        <v>480</v>
      </c>
      <c r="D20">
        <v>-8</v>
      </c>
      <c r="E20">
        <f aca="true" t="shared" si="6" ref="E20:E25">-D20</f>
        <v>8</v>
      </c>
      <c r="G20" s="3">
        <f>(C20-C26)*G26</f>
        <v>-338.33333333333337</v>
      </c>
      <c r="H20" s="3">
        <f aca="true" t="shared" si="7" ref="H20:H25">-G20</f>
        <v>338.33333333333337</v>
      </c>
      <c r="I20" s="7"/>
      <c r="J20" t="s">
        <v>9</v>
      </c>
      <c r="K20" t="s">
        <v>48</v>
      </c>
      <c r="L20">
        <v>200</v>
      </c>
      <c r="M20">
        <v>8</v>
      </c>
      <c r="N20">
        <f aca="true" t="shared" si="8" ref="N20:N25">-M20</f>
        <v>-8</v>
      </c>
      <c r="P20" s="3">
        <f>(L20-L26)*P26</f>
        <v>360</v>
      </c>
      <c r="Q20" s="3">
        <f aca="true" t="shared" si="9" ref="Q20:Q25">-P20</f>
        <v>-360</v>
      </c>
      <c r="S20" s="11"/>
      <c r="T20" t="s">
        <v>47</v>
      </c>
      <c r="U20" t="s">
        <v>6</v>
      </c>
      <c r="V20">
        <v>-600</v>
      </c>
      <c r="W20">
        <v>-6</v>
      </c>
      <c r="X20">
        <f aca="true" t="shared" si="10" ref="X20:X25">-W20</f>
        <v>6</v>
      </c>
      <c r="Z20" s="3">
        <f>(V20-V26)*Z26</f>
        <v>-241.66666666666669</v>
      </c>
      <c r="AA20" s="3">
        <f aca="true" t="shared" si="11" ref="AA20:AA25">-Z20</f>
        <v>241.66666666666669</v>
      </c>
      <c r="AB20" s="12"/>
    </row>
    <row r="21" spans="1:28" ht="12.75">
      <c r="A21" t="s">
        <v>9</v>
      </c>
      <c r="B21" t="s">
        <v>6</v>
      </c>
      <c r="C21">
        <v>980</v>
      </c>
      <c r="D21">
        <v>4</v>
      </c>
      <c r="E21">
        <f t="shared" si="6"/>
        <v>-4</v>
      </c>
      <c r="G21" s="3">
        <f>(C21-C26)*G26</f>
        <v>161.66666666666663</v>
      </c>
      <c r="H21" s="3">
        <f t="shared" si="7"/>
        <v>-161.66666666666663</v>
      </c>
      <c r="I21" s="7"/>
      <c r="J21" t="s">
        <v>49</v>
      </c>
      <c r="K21" t="s">
        <v>46</v>
      </c>
      <c r="L21">
        <v>200</v>
      </c>
      <c r="M21">
        <v>8</v>
      </c>
      <c r="N21">
        <f t="shared" si="8"/>
        <v>-8</v>
      </c>
      <c r="P21" s="3">
        <f>(L21-L26)*P26</f>
        <v>360</v>
      </c>
      <c r="Q21" s="3">
        <f t="shared" si="9"/>
        <v>-360</v>
      </c>
      <c r="S21" s="11"/>
      <c r="T21" t="s">
        <v>8</v>
      </c>
      <c r="U21" t="s">
        <v>50</v>
      </c>
      <c r="V21">
        <v>200</v>
      </c>
      <c r="W21">
        <v>11</v>
      </c>
      <c r="X21">
        <f t="shared" si="10"/>
        <v>-11</v>
      </c>
      <c r="Z21" s="3">
        <f>(V21-V26)*Z26</f>
        <v>558.3333333333333</v>
      </c>
      <c r="AA21" s="3">
        <f t="shared" si="11"/>
        <v>-558.3333333333333</v>
      </c>
      <c r="AB21" s="12"/>
    </row>
    <row r="22" spans="1:28" ht="12.75">
      <c r="A22" t="s">
        <v>47</v>
      </c>
      <c r="B22" t="s">
        <v>48</v>
      </c>
      <c r="C22">
        <v>980</v>
      </c>
      <c r="D22">
        <v>4</v>
      </c>
      <c r="E22">
        <f t="shared" si="6"/>
        <v>-4</v>
      </c>
      <c r="G22" s="3">
        <f>(C22-C26)*G26</f>
        <v>161.66666666666663</v>
      </c>
      <c r="H22" s="3">
        <f t="shared" si="7"/>
        <v>-161.66666666666663</v>
      </c>
      <c r="I22" s="7"/>
      <c r="J22" t="s">
        <v>45</v>
      </c>
      <c r="K22" t="s">
        <v>6</v>
      </c>
      <c r="L22">
        <v>-620</v>
      </c>
      <c r="M22">
        <v>-10</v>
      </c>
      <c r="N22">
        <f t="shared" si="8"/>
        <v>10</v>
      </c>
      <c r="P22" s="3">
        <f>(L22-L26)*P26</f>
        <v>-460</v>
      </c>
      <c r="Q22" s="3">
        <f t="shared" si="9"/>
        <v>460</v>
      </c>
      <c r="S22" s="11"/>
      <c r="T22" t="s">
        <v>51</v>
      </c>
      <c r="U22" t="s">
        <v>7</v>
      </c>
      <c r="V22">
        <v>50</v>
      </c>
      <c r="W22">
        <v>9</v>
      </c>
      <c r="X22">
        <f t="shared" si="10"/>
        <v>-9</v>
      </c>
      <c r="Z22" s="3">
        <f>(V22-V26)*Z26</f>
        <v>408.3333333333333</v>
      </c>
      <c r="AA22" s="3">
        <f t="shared" si="11"/>
        <v>-408.3333333333333</v>
      </c>
      <c r="AB22" s="12"/>
    </row>
    <row r="23" spans="1:28" ht="12.75">
      <c r="A23" t="s">
        <v>8</v>
      </c>
      <c r="B23" t="s">
        <v>46</v>
      </c>
      <c r="C23">
        <v>480</v>
      </c>
      <c r="D23">
        <v>-8</v>
      </c>
      <c r="E23">
        <f t="shared" si="6"/>
        <v>8</v>
      </c>
      <c r="G23" s="3">
        <f>(C23-C26)*G26</f>
        <v>-338.33333333333337</v>
      </c>
      <c r="H23" s="3">
        <f t="shared" si="7"/>
        <v>338.33333333333337</v>
      </c>
      <c r="I23" s="7"/>
      <c r="J23" t="s">
        <v>8</v>
      </c>
      <c r="K23" t="s">
        <v>7</v>
      </c>
      <c r="L23">
        <v>-620</v>
      </c>
      <c r="M23">
        <v>-10</v>
      </c>
      <c r="N23">
        <f t="shared" si="8"/>
        <v>10</v>
      </c>
      <c r="P23" s="3">
        <f>(L23-L26)*P26</f>
        <v>-460</v>
      </c>
      <c r="Q23" s="3">
        <f t="shared" si="9"/>
        <v>460</v>
      </c>
      <c r="S23" s="11"/>
      <c r="T23" t="s">
        <v>9</v>
      </c>
      <c r="U23" t="s">
        <v>10</v>
      </c>
      <c r="V23">
        <v>-600</v>
      </c>
      <c r="W23">
        <v>-6</v>
      </c>
      <c r="X23">
        <f t="shared" si="10"/>
        <v>6</v>
      </c>
      <c r="Z23" s="3">
        <f>(V23-V26)*Z26</f>
        <v>-241.66666666666669</v>
      </c>
      <c r="AA23" s="3">
        <f t="shared" si="11"/>
        <v>241.66666666666669</v>
      </c>
      <c r="AB23" s="12"/>
    </row>
    <row r="24" spans="1:28" ht="12.75">
      <c r="A24" t="s">
        <v>45</v>
      </c>
      <c r="B24" t="s">
        <v>10</v>
      </c>
      <c r="C24">
        <v>1010</v>
      </c>
      <c r="D24">
        <v>5</v>
      </c>
      <c r="E24">
        <f t="shared" si="6"/>
        <v>-5</v>
      </c>
      <c r="G24" s="3">
        <f>(C24-C26)*G26</f>
        <v>191.66666666666663</v>
      </c>
      <c r="H24" s="3">
        <f t="shared" si="7"/>
        <v>-191.66666666666663</v>
      </c>
      <c r="I24" s="7"/>
      <c r="J24" t="s">
        <v>44</v>
      </c>
      <c r="K24" t="s">
        <v>50</v>
      </c>
      <c r="L24">
        <v>-500</v>
      </c>
      <c r="M24">
        <v>-8</v>
      </c>
      <c r="N24">
        <f t="shared" si="8"/>
        <v>8</v>
      </c>
      <c r="P24" s="3">
        <f>(L24-L26)*P26</f>
        <v>-340</v>
      </c>
      <c r="Q24" s="3">
        <f t="shared" si="9"/>
        <v>340</v>
      </c>
      <c r="S24" s="11"/>
      <c r="T24" t="s">
        <v>45</v>
      </c>
      <c r="U24" t="s">
        <v>52</v>
      </c>
      <c r="V24">
        <v>-600</v>
      </c>
      <c r="W24">
        <v>-6</v>
      </c>
      <c r="X24">
        <f t="shared" si="10"/>
        <v>6</v>
      </c>
      <c r="Z24" s="3">
        <f>(V24-V26)*Z26</f>
        <v>-241.66666666666669</v>
      </c>
      <c r="AA24" s="3">
        <f t="shared" si="11"/>
        <v>241.66666666666669</v>
      </c>
      <c r="AB24" s="12"/>
    </row>
    <row r="25" spans="1:28" ht="12.75">
      <c r="A25" t="s">
        <v>44</v>
      </c>
      <c r="B25" t="s">
        <v>7</v>
      </c>
      <c r="C25">
        <v>980</v>
      </c>
      <c r="D25">
        <v>4</v>
      </c>
      <c r="E25">
        <f t="shared" si="6"/>
        <v>-4</v>
      </c>
      <c r="G25" s="3">
        <f>(C25-C26)*G26</f>
        <v>161.66666666666663</v>
      </c>
      <c r="H25" s="3">
        <f t="shared" si="7"/>
        <v>-161.66666666666663</v>
      </c>
      <c r="I25" s="7"/>
      <c r="J25" t="s">
        <v>47</v>
      </c>
      <c r="K25" t="s">
        <v>10</v>
      </c>
      <c r="L25">
        <v>380</v>
      </c>
      <c r="M25">
        <v>11</v>
      </c>
      <c r="N25">
        <f t="shared" si="8"/>
        <v>-11</v>
      </c>
      <c r="P25" s="3">
        <f>(L25-L26)*P26</f>
        <v>540</v>
      </c>
      <c r="Q25" s="3">
        <f t="shared" si="9"/>
        <v>-540</v>
      </c>
      <c r="S25" s="11"/>
      <c r="T25" t="s">
        <v>44</v>
      </c>
      <c r="U25" t="s">
        <v>46</v>
      </c>
      <c r="V25">
        <v>-600</v>
      </c>
      <c r="W25">
        <v>-6</v>
      </c>
      <c r="X25">
        <f t="shared" si="10"/>
        <v>6</v>
      </c>
      <c r="Z25" s="3">
        <f>(V25-V26)*Z26</f>
        <v>-241.66666666666669</v>
      </c>
      <c r="AA25" s="3">
        <f t="shared" si="11"/>
        <v>241.66666666666669</v>
      </c>
      <c r="AB25" s="12"/>
    </row>
    <row r="26" spans="2:28" ht="12.75">
      <c r="B26" s="1" t="s">
        <v>11</v>
      </c>
      <c r="C26" s="4">
        <f>AVERAGE(C20:C25)</f>
        <v>818.3333333333334</v>
      </c>
      <c r="G26" s="5">
        <v>1</v>
      </c>
      <c r="I26" s="7"/>
      <c r="K26" s="1" t="s">
        <v>11</v>
      </c>
      <c r="L26" s="4">
        <f>AVERAGE(L20:L25)</f>
        <v>-160</v>
      </c>
      <c r="P26" s="5">
        <v>1</v>
      </c>
      <c r="S26" s="11"/>
      <c r="U26" s="1" t="s">
        <v>11</v>
      </c>
      <c r="V26" s="4">
        <f>AVERAGE(V20:V25)</f>
        <v>-358.3333333333333</v>
      </c>
      <c r="Z26" s="5">
        <v>1</v>
      </c>
      <c r="AB26" s="12"/>
    </row>
    <row r="27" spans="9:28" ht="12.75">
      <c r="I27" s="7"/>
      <c r="S27" s="11"/>
      <c r="AB27" s="12"/>
    </row>
    <row r="28" spans="9:28" ht="12.75">
      <c r="I28" s="7"/>
      <c r="S28" s="11"/>
      <c r="AB28" s="12"/>
    </row>
    <row r="29" spans="3:28" ht="12.75">
      <c r="C29" s="17" t="s">
        <v>13</v>
      </c>
      <c r="D29" s="17"/>
      <c r="E29" s="17"/>
      <c r="G29" s="16" t="s">
        <v>12</v>
      </c>
      <c r="H29" s="16"/>
      <c r="I29" s="7"/>
      <c r="L29" s="15" t="s">
        <v>24</v>
      </c>
      <c r="M29" s="15"/>
      <c r="N29" s="15"/>
      <c r="P29" s="16" t="s">
        <v>12</v>
      </c>
      <c r="Q29" s="16"/>
      <c r="S29" s="11"/>
      <c r="V29" s="18" t="s">
        <v>35</v>
      </c>
      <c r="W29" s="18"/>
      <c r="X29" s="18"/>
      <c r="Z29" s="16" t="s">
        <v>12</v>
      </c>
      <c r="AA29" s="16"/>
      <c r="AB29" s="12"/>
    </row>
    <row r="30" spans="1:28" ht="12.75">
      <c r="A30" s="1" t="s">
        <v>0</v>
      </c>
      <c r="B30" s="1" t="s">
        <v>1</v>
      </c>
      <c r="C30" s="1" t="s">
        <v>2</v>
      </c>
      <c r="D30" s="2" t="s">
        <v>4</v>
      </c>
      <c r="E30" s="2" t="s">
        <v>5</v>
      </c>
      <c r="G30" s="2" t="s">
        <v>4</v>
      </c>
      <c r="H30" s="2" t="s">
        <v>5</v>
      </c>
      <c r="I30" s="7"/>
      <c r="J30" s="1" t="s">
        <v>0</v>
      </c>
      <c r="K30" s="1" t="s">
        <v>1</v>
      </c>
      <c r="L30" s="1" t="s">
        <v>2</v>
      </c>
      <c r="M30" s="2" t="s">
        <v>4</v>
      </c>
      <c r="N30" s="2" t="s">
        <v>5</v>
      </c>
      <c r="P30" s="2" t="s">
        <v>4</v>
      </c>
      <c r="Q30" s="2" t="s">
        <v>5</v>
      </c>
      <c r="S30" s="11"/>
      <c r="T30" s="1" t="s">
        <v>0</v>
      </c>
      <c r="U30" s="1" t="s">
        <v>1</v>
      </c>
      <c r="V30" s="1" t="s">
        <v>2</v>
      </c>
      <c r="W30" s="2" t="s">
        <v>4</v>
      </c>
      <c r="X30" s="2" t="s">
        <v>5</v>
      </c>
      <c r="Z30" s="2" t="s">
        <v>4</v>
      </c>
      <c r="AA30" s="2" t="s">
        <v>5</v>
      </c>
      <c r="AB30" s="12"/>
    </row>
    <row r="31" spans="1:28" ht="12.75">
      <c r="A31" t="s">
        <v>49</v>
      </c>
      <c r="B31" t="s">
        <v>50</v>
      </c>
      <c r="C31">
        <v>-110</v>
      </c>
      <c r="D31">
        <v>-1</v>
      </c>
      <c r="E31">
        <f aca="true" t="shared" si="12" ref="E31:E36">-D31</f>
        <v>1</v>
      </c>
      <c r="G31" s="3">
        <f>(C31-C37)*G37</f>
        <v>-21.66666666666667</v>
      </c>
      <c r="H31" s="3">
        <f aca="true" t="shared" si="13" ref="H31:H36">-G31</f>
        <v>21.66666666666667</v>
      </c>
      <c r="I31" s="7"/>
      <c r="J31" t="s">
        <v>9</v>
      </c>
      <c r="K31" t="s">
        <v>48</v>
      </c>
      <c r="L31">
        <v>110</v>
      </c>
      <c r="M31">
        <v>1</v>
      </c>
      <c r="N31">
        <f aca="true" t="shared" si="14" ref="N31:N36">-M31</f>
        <v>-1</v>
      </c>
      <c r="P31" s="3">
        <f>(L31-L37)*P37</f>
        <v>21.66666666666667</v>
      </c>
      <c r="Q31" s="3">
        <f aca="true" t="shared" si="15" ref="Q31:Q36">-P31</f>
        <v>-21.66666666666667</v>
      </c>
      <c r="S31" s="11"/>
      <c r="T31" t="s">
        <v>47</v>
      </c>
      <c r="U31" t="s">
        <v>6</v>
      </c>
      <c r="V31">
        <v>140</v>
      </c>
      <c r="W31">
        <v>4</v>
      </c>
      <c r="X31">
        <f aca="true" t="shared" si="16" ref="X31:X36">-W31</f>
        <v>-4</v>
      </c>
      <c r="Z31" s="3">
        <f>(V31-V37)*Z37</f>
        <v>145</v>
      </c>
      <c r="AA31" s="3">
        <f aca="true" t="shared" si="17" ref="AA31:AA36">-Z31</f>
        <v>-145</v>
      </c>
      <c r="AB31" s="12"/>
    </row>
    <row r="32" spans="1:28" ht="12.75">
      <c r="A32" t="s">
        <v>9</v>
      </c>
      <c r="B32" t="s">
        <v>6</v>
      </c>
      <c r="C32">
        <v>50</v>
      </c>
      <c r="D32">
        <v>4</v>
      </c>
      <c r="E32">
        <f t="shared" si="12"/>
        <v>-4</v>
      </c>
      <c r="G32" s="3">
        <f>(C32-C37)*G37</f>
        <v>138.33333333333331</v>
      </c>
      <c r="H32" s="3">
        <f t="shared" si="13"/>
        <v>-138.33333333333331</v>
      </c>
      <c r="I32" s="7"/>
      <c r="J32" t="s">
        <v>49</v>
      </c>
      <c r="K32" t="s">
        <v>46</v>
      </c>
      <c r="L32">
        <v>110</v>
      </c>
      <c r="M32">
        <v>1</v>
      </c>
      <c r="N32">
        <f t="shared" si="14"/>
        <v>-1</v>
      </c>
      <c r="P32" s="3">
        <f>(L32-L37)*P37</f>
        <v>21.66666666666667</v>
      </c>
      <c r="Q32" s="3">
        <f t="shared" si="15"/>
        <v>-21.66666666666667</v>
      </c>
      <c r="S32" s="11"/>
      <c r="T32" t="s">
        <v>8</v>
      </c>
      <c r="U32" t="s">
        <v>50</v>
      </c>
      <c r="V32">
        <v>-800</v>
      </c>
      <c r="W32">
        <v>-13</v>
      </c>
      <c r="X32">
        <f t="shared" si="16"/>
        <v>13</v>
      </c>
      <c r="Z32" s="3">
        <f>(V32-V37)*Z37</f>
        <v>-795</v>
      </c>
      <c r="AA32" s="3">
        <f t="shared" si="17"/>
        <v>795</v>
      </c>
      <c r="AB32" s="12"/>
    </row>
    <row r="33" spans="1:28" ht="12.75">
      <c r="A33" t="s">
        <v>47</v>
      </c>
      <c r="B33" t="s">
        <v>48</v>
      </c>
      <c r="C33">
        <v>50</v>
      </c>
      <c r="D33">
        <v>4</v>
      </c>
      <c r="E33">
        <f t="shared" si="12"/>
        <v>-4</v>
      </c>
      <c r="G33" s="3">
        <f>(C33-C37)*G37</f>
        <v>138.33333333333331</v>
      </c>
      <c r="H33" s="3">
        <f t="shared" si="13"/>
        <v>-138.33333333333331</v>
      </c>
      <c r="I33" s="7"/>
      <c r="J33" t="s">
        <v>45</v>
      </c>
      <c r="K33" t="s">
        <v>6</v>
      </c>
      <c r="L33">
        <v>-50</v>
      </c>
      <c r="M33">
        <v>-4</v>
      </c>
      <c r="N33">
        <f t="shared" si="14"/>
        <v>4</v>
      </c>
      <c r="P33" s="3">
        <f>(L33-L37)*P37</f>
        <v>-138.33333333333331</v>
      </c>
      <c r="Q33" s="3">
        <f t="shared" si="15"/>
        <v>138.33333333333331</v>
      </c>
      <c r="S33" s="11"/>
      <c r="T33" t="s">
        <v>51</v>
      </c>
      <c r="U33" t="s">
        <v>7</v>
      </c>
      <c r="V33">
        <v>-100</v>
      </c>
      <c r="W33">
        <v>-3</v>
      </c>
      <c r="X33">
        <f t="shared" si="16"/>
        <v>3</v>
      </c>
      <c r="Z33" s="3">
        <f>(V33-V37)*Z37</f>
        <v>-95</v>
      </c>
      <c r="AA33" s="3">
        <f t="shared" si="17"/>
        <v>95</v>
      </c>
      <c r="AB33" s="12"/>
    </row>
    <row r="34" spans="1:28" ht="12.75">
      <c r="A34" t="s">
        <v>8</v>
      </c>
      <c r="B34" t="s">
        <v>46</v>
      </c>
      <c r="C34">
        <v>50</v>
      </c>
      <c r="D34">
        <v>4</v>
      </c>
      <c r="E34">
        <f t="shared" si="12"/>
        <v>-4</v>
      </c>
      <c r="G34" s="3">
        <f>(C34-C37)*G37</f>
        <v>138.33333333333331</v>
      </c>
      <c r="H34" s="3">
        <f t="shared" si="13"/>
        <v>-138.33333333333331</v>
      </c>
      <c r="I34" s="7"/>
      <c r="J34" t="s">
        <v>8</v>
      </c>
      <c r="K34" t="s">
        <v>7</v>
      </c>
      <c r="L34">
        <v>140</v>
      </c>
      <c r="M34">
        <v>2</v>
      </c>
      <c r="N34">
        <f t="shared" si="14"/>
        <v>-2</v>
      </c>
      <c r="P34" s="3">
        <f>(L34-L37)*P37</f>
        <v>51.66666666666667</v>
      </c>
      <c r="Q34" s="3">
        <f t="shared" si="15"/>
        <v>-51.66666666666667</v>
      </c>
      <c r="S34" s="11"/>
      <c r="T34" t="s">
        <v>9</v>
      </c>
      <c r="U34" t="s">
        <v>10</v>
      </c>
      <c r="V34">
        <v>200</v>
      </c>
      <c r="W34">
        <v>5</v>
      </c>
      <c r="X34">
        <f t="shared" si="16"/>
        <v>-5</v>
      </c>
      <c r="Z34" s="3">
        <f>(V34-V37)*Z37</f>
        <v>205</v>
      </c>
      <c r="AA34" s="3">
        <f t="shared" si="17"/>
        <v>-205</v>
      </c>
      <c r="AB34" s="12"/>
    </row>
    <row r="35" spans="1:28" ht="12.75">
      <c r="A35" t="s">
        <v>45</v>
      </c>
      <c r="B35" t="s">
        <v>10</v>
      </c>
      <c r="C35">
        <v>-170</v>
      </c>
      <c r="D35">
        <v>-2</v>
      </c>
      <c r="E35">
        <f t="shared" si="12"/>
        <v>2</v>
      </c>
      <c r="G35" s="3">
        <f>(C35-C37)*G37</f>
        <v>-81.66666666666667</v>
      </c>
      <c r="H35" s="3">
        <f t="shared" si="13"/>
        <v>81.66666666666667</v>
      </c>
      <c r="I35" s="7"/>
      <c r="J35" t="s">
        <v>44</v>
      </c>
      <c r="K35" t="s">
        <v>50</v>
      </c>
      <c r="L35">
        <v>110</v>
      </c>
      <c r="M35">
        <v>1</v>
      </c>
      <c r="N35">
        <f t="shared" si="14"/>
        <v>-1</v>
      </c>
      <c r="P35" s="3">
        <f>(L35-L37)*P37</f>
        <v>21.66666666666667</v>
      </c>
      <c r="Q35" s="3">
        <f t="shared" si="15"/>
        <v>-21.66666666666667</v>
      </c>
      <c r="S35" s="11"/>
      <c r="T35" t="s">
        <v>45</v>
      </c>
      <c r="U35" t="s">
        <v>52</v>
      </c>
      <c r="V35">
        <v>-100</v>
      </c>
      <c r="W35">
        <v>-3</v>
      </c>
      <c r="X35">
        <f t="shared" si="16"/>
        <v>3</v>
      </c>
      <c r="Z35" s="3">
        <f>(V35-V37)*Z37</f>
        <v>-95</v>
      </c>
      <c r="AA35" s="3">
        <f t="shared" si="17"/>
        <v>95</v>
      </c>
      <c r="AB35" s="12"/>
    </row>
    <row r="36" spans="1:28" ht="12.75">
      <c r="A36" t="s">
        <v>44</v>
      </c>
      <c r="B36" t="s">
        <v>7</v>
      </c>
      <c r="C36">
        <v>-400</v>
      </c>
      <c r="D36">
        <v>-7</v>
      </c>
      <c r="E36">
        <f t="shared" si="12"/>
        <v>7</v>
      </c>
      <c r="G36" s="3">
        <f>(C36-C37)*G37</f>
        <v>-311.6666666666667</v>
      </c>
      <c r="H36" s="3">
        <f t="shared" si="13"/>
        <v>311.6666666666667</v>
      </c>
      <c r="I36" s="7"/>
      <c r="J36" t="s">
        <v>47</v>
      </c>
      <c r="K36" t="s">
        <v>10</v>
      </c>
      <c r="L36">
        <v>110</v>
      </c>
      <c r="M36">
        <v>1</v>
      </c>
      <c r="N36">
        <f t="shared" si="14"/>
        <v>-1</v>
      </c>
      <c r="P36" s="3">
        <f>(L36-L37)*P37</f>
        <v>21.66666666666667</v>
      </c>
      <c r="Q36" s="3">
        <f t="shared" si="15"/>
        <v>-21.66666666666667</v>
      </c>
      <c r="S36" s="11"/>
      <c r="T36" t="s">
        <v>44</v>
      </c>
      <c r="U36" t="s">
        <v>46</v>
      </c>
      <c r="V36">
        <v>630</v>
      </c>
      <c r="W36">
        <v>12</v>
      </c>
      <c r="X36">
        <f t="shared" si="16"/>
        <v>-12</v>
      </c>
      <c r="Z36" s="3">
        <f>(V36-V37)*Z37</f>
        <v>635</v>
      </c>
      <c r="AA36" s="3">
        <f t="shared" si="17"/>
        <v>-635</v>
      </c>
      <c r="AB36" s="12"/>
    </row>
    <row r="37" spans="2:28" ht="12.75">
      <c r="B37" s="1" t="s">
        <v>11</v>
      </c>
      <c r="C37" s="4">
        <f>AVERAGE(C31:C36)</f>
        <v>-88.33333333333333</v>
      </c>
      <c r="G37" s="5">
        <v>1</v>
      </c>
      <c r="I37" s="7"/>
      <c r="K37" s="1" t="s">
        <v>11</v>
      </c>
      <c r="L37" s="4">
        <f>AVERAGE(L31:L36)</f>
        <v>88.33333333333333</v>
      </c>
      <c r="P37" s="5">
        <v>1</v>
      </c>
      <c r="S37" s="11"/>
      <c r="U37" s="1" t="s">
        <v>11</v>
      </c>
      <c r="V37" s="4">
        <f>AVERAGE(V31:V36)</f>
        <v>-5</v>
      </c>
      <c r="Z37" s="5">
        <v>1</v>
      </c>
      <c r="AB37" s="12"/>
    </row>
    <row r="38" spans="9:28" ht="12.75">
      <c r="I38" s="7"/>
      <c r="S38" s="11"/>
      <c r="AB38" s="12"/>
    </row>
    <row r="39" spans="9:28" ht="12.75">
      <c r="I39" s="7"/>
      <c r="S39" s="11"/>
      <c r="AB39" s="12"/>
    </row>
    <row r="40" spans="3:28" ht="12.75">
      <c r="C40" s="17" t="s">
        <v>14</v>
      </c>
      <c r="D40" s="17"/>
      <c r="E40" s="17"/>
      <c r="G40" s="16" t="s">
        <v>12</v>
      </c>
      <c r="H40" s="16"/>
      <c r="I40" s="7"/>
      <c r="L40" s="15" t="s">
        <v>25</v>
      </c>
      <c r="M40" s="15"/>
      <c r="N40" s="15"/>
      <c r="P40" s="16" t="s">
        <v>12</v>
      </c>
      <c r="Q40" s="16"/>
      <c r="S40" s="11"/>
      <c r="V40" s="18" t="s">
        <v>36</v>
      </c>
      <c r="W40" s="18"/>
      <c r="X40" s="18"/>
      <c r="Z40" s="16" t="s">
        <v>12</v>
      </c>
      <c r="AA40" s="16"/>
      <c r="AB40" s="12"/>
    </row>
    <row r="41" spans="1:28" ht="12.75">
      <c r="A41" s="1" t="s">
        <v>0</v>
      </c>
      <c r="B41" s="1" t="s">
        <v>1</v>
      </c>
      <c r="C41" s="1" t="s">
        <v>2</v>
      </c>
      <c r="D41" s="2" t="s">
        <v>4</v>
      </c>
      <c r="E41" s="2" t="s">
        <v>5</v>
      </c>
      <c r="G41" s="2" t="s">
        <v>4</v>
      </c>
      <c r="H41" s="2" t="s">
        <v>5</v>
      </c>
      <c r="I41" s="7"/>
      <c r="J41" s="1" t="s">
        <v>0</v>
      </c>
      <c r="K41" s="1" t="s">
        <v>1</v>
      </c>
      <c r="L41" s="1" t="s">
        <v>2</v>
      </c>
      <c r="M41" s="2" t="s">
        <v>4</v>
      </c>
      <c r="N41" s="2" t="s">
        <v>5</v>
      </c>
      <c r="P41" s="2" t="s">
        <v>4</v>
      </c>
      <c r="Q41" s="2" t="s">
        <v>5</v>
      </c>
      <c r="S41" s="11"/>
      <c r="T41" s="1" t="s">
        <v>0</v>
      </c>
      <c r="U41" s="1" t="s">
        <v>1</v>
      </c>
      <c r="V41" s="1" t="s">
        <v>2</v>
      </c>
      <c r="W41" s="2" t="s">
        <v>4</v>
      </c>
      <c r="X41" s="2" t="s">
        <v>5</v>
      </c>
      <c r="Z41" s="2" t="s">
        <v>4</v>
      </c>
      <c r="AA41" s="2" t="s">
        <v>5</v>
      </c>
      <c r="AB41" s="12"/>
    </row>
    <row r="42" spans="1:28" ht="12.75">
      <c r="A42" t="s">
        <v>49</v>
      </c>
      <c r="B42" t="s">
        <v>50</v>
      </c>
      <c r="C42">
        <v>-50</v>
      </c>
      <c r="D42">
        <v>-2</v>
      </c>
      <c r="E42">
        <f aca="true" t="shared" si="18" ref="E42:E47">-D42</f>
        <v>2</v>
      </c>
      <c r="G42" s="3">
        <f>(C42-C48)*G48</f>
        <v>-68.33333333333333</v>
      </c>
      <c r="H42" s="3">
        <f aca="true" t="shared" si="19" ref="H42:H47">-G42</f>
        <v>68.33333333333333</v>
      </c>
      <c r="I42" s="7"/>
      <c r="J42" t="s">
        <v>9</v>
      </c>
      <c r="K42" t="s">
        <v>48</v>
      </c>
      <c r="L42">
        <v>100</v>
      </c>
      <c r="M42">
        <v>0</v>
      </c>
      <c r="N42">
        <f aca="true" t="shared" si="20" ref="N42:N47">-M42</f>
        <v>0</v>
      </c>
      <c r="P42" s="3">
        <f>(L42-L48)*P48</f>
        <v>0</v>
      </c>
      <c r="Q42" s="3">
        <f aca="true" t="shared" si="21" ref="Q42:Q47">-P42</f>
        <v>0</v>
      </c>
      <c r="S42" s="11"/>
      <c r="T42" t="s">
        <v>47</v>
      </c>
      <c r="U42" t="s">
        <v>6</v>
      </c>
      <c r="V42">
        <v>-90</v>
      </c>
      <c r="W42">
        <v>-1</v>
      </c>
      <c r="X42">
        <f aca="true" t="shared" si="22" ref="X42:X47">-W42</f>
        <v>1</v>
      </c>
      <c r="Z42" s="3">
        <f>(V42-V48)*Z48</f>
        <v>-31.666666666666664</v>
      </c>
      <c r="AA42" s="3">
        <f aca="true" t="shared" si="23" ref="AA42:AA47">-Z42</f>
        <v>31.666666666666664</v>
      </c>
      <c r="AB42" s="12"/>
    </row>
    <row r="43" spans="1:28" ht="12.75">
      <c r="A43" t="s">
        <v>9</v>
      </c>
      <c r="B43" t="s">
        <v>6</v>
      </c>
      <c r="C43">
        <v>-100</v>
      </c>
      <c r="D43">
        <v>-3</v>
      </c>
      <c r="E43">
        <f t="shared" si="18"/>
        <v>3</v>
      </c>
      <c r="G43" s="3">
        <f>(C43-C48)*G48</f>
        <v>-118.33333333333333</v>
      </c>
      <c r="H43" s="3">
        <f t="shared" si="19"/>
        <v>118.33333333333333</v>
      </c>
      <c r="I43" s="7"/>
      <c r="J43" t="s">
        <v>49</v>
      </c>
      <c r="K43" t="s">
        <v>46</v>
      </c>
      <c r="L43">
        <v>100</v>
      </c>
      <c r="M43">
        <v>0</v>
      </c>
      <c r="N43">
        <f t="shared" si="20"/>
        <v>0</v>
      </c>
      <c r="P43" s="3">
        <f>(L43-L48)*P48</f>
        <v>0</v>
      </c>
      <c r="Q43" s="3">
        <f t="shared" si="21"/>
        <v>0</v>
      </c>
      <c r="S43" s="11"/>
      <c r="T43" t="s">
        <v>8</v>
      </c>
      <c r="U43" t="s">
        <v>50</v>
      </c>
      <c r="V43">
        <v>-100</v>
      </c>
      <c r="W43">
        <v>-1</v>
      </c>
      <c r="X43">
        <f t="shared" si="22"/>
        <v>1</v>
      </c>
      <c r="Z43" s="3">
        <f>(V43-V48)*Z48</f>
        <v>-41.666666666666664</v>
      </c>
      <c r="AA43" s="3">
        <f t="shared" si="23"/>
        <v>41.666666666666664</v>
      </c>
      <c r="AB43" s="12"/>
    </row>
    <row r="44" spans="1:28" ht="12.75">
      <c r="A44" t="s">
        <v>47</v>
      </c>
      <c r="B44" t="s">
        <v>48</v>
      </c>
      <c r="C44">
        <v>110</v>
      </c>
      <c r="D44">
        <v>3</v>
      </c>
      <c r="E44">
        <f t="shared" si="18"/>
        <v>-3</v>
      </c>
      <c r="G44" s="3">
        <f>(C44-C48)*G48</f>
        <v>91.66666666666667</v>
      </c>
      <c r="H44" s="3">
        <f t="shared" si="19"/>
        <v>-91.66666666666667</v>
      </c>
      <c r="I44" s="7"/>
      <c r="J44" t="s">
        <v>45</v>
      </c>
      <c r="K44" t="s">
        <v>6</v>
      </c>
      <c r="L44">
        <v>50</v>
      </c>
      <c r="M44">
        <v>-2</v>
      </c>
      <c r="N44">
        <f t="shared" si="20"/>
        <v>2</v>
      </c>
      <c r="P44" s="3">
        <f>(L44-L48)*P48</f>
        <v>-50</v>
      </c>
      <c r="Q44" s="3">
        <f t="shared" si="21"/>
        <v>50</v>
      </c>
      <c r="S44" s="11"/>
      <c r="T44" t="s">
        <v>51</v>
      </c>
      <c r="U44" t="s">
        <v>7</v>
      </c>
      <c r="V44">
        <v>-110</v>
      </c>
      <c r="W44">
        <v>-2</v>
      </c>
      <c r="X44">
        <f t="shared" si="22"/>
        <v>2</v>
      </c>
      <c r="Z44" s="3">
        <f>(V44-V48)*Z48</f>
        <v>-51.666666666666664</v>
      </c>
      <c r="AA44" s="3">
        <f t="shared" si="23"/>
        <v>51.666666666666664</v>
      </c>
      <c r="AB44" s="12"/>
    </row>
    <row r="45" spans="1:28" ht="12.75">
      <c r="A45" t="s">
        <v>8</v>
      </c>
      <c r="B45" t="s">
        <v>46</v>
      </c>
      <c r="C45">
        <v>-100</v>
      </c>
      <c r="D45">
        <v>-3</v>
      </c>
      <c r="E45">
        <f t="shared" si="18"/>
        <v>3</v>
      </c>
      <c r="G45" s="3">
        <f>(C45-C48)*G48</f>
        <v>-118.33333333333333</v>
      </c>
      <c r="H45" s="3">
        <f t="shared" si="19"/>
        <v>118.33333333333333</v>
      </c>
      <c r="I45" s="7"/>
      <c r="J45" t="s">
        <v>8</v>
      </c>
      <c r="K45" t="s">
        <v>7</v>
      </c>
      <c r="L45">
        <v>50</v>
      </c>
      <c r="M45">
        <v>-2</v>
      </c>
      <c r="N45">
        <f t="shared" si="20"/>
        <v>2</v>
      </c>
      <c r="P45" s="3">
        <f>(L45-L48)*P48</f>
        <v>-50</v>
      </c>
      <c r="Q45" s="3">
        <f t="shared" si="21"/>
        <v>50</v>
      </c>
      <c r="S45" s="11"/>
      <c r="T45" t="s">
        <v>9</v>
      </c>
      <c r="U45" t="s">
        <v>10</v>
      </c>
      <c r="V45">
        <v>-110</v>
      </c>
      <c r="W45">
        <v>-2</v>
      </c>
      <c r="X45">
        <f t="shared" si="22"/>
        <v>2</v>
      </c>
      <c r="Z45" s="3">
        <f>(V45-V48)*Z48</f>
        <v>-51.666666666666664</v>
      </c>
      <c r="AA45" s="3">
        <f t="shared" si="23"/>
        <v>51.666666666666664</v>
      </c>
      <c r="AB45" s="12"/>
    </row>
    <row r="46" spans="1:28" ht="12.75">
      <c r="A46" t="s">
        <v>45</v>
      </c>
      <c r="B46" t="s">
        <v>10</v>
      </c>
      <c r="C46">
        <v>300</v>
      </c>
      <c r="D46">
        <v>7</v>
      </c>
      <c r="E46">
        <f t="shared" si="18"/>
        <v>-7</v>
      </c>
      <c r="G46" s="3">
        <f>(C46-C48)*G48</f>
        <v>281.6666666666667</v>
      </c>
      <c r="H46" s="3">
        <f t="shared" si="19"/>
        <v>-281.6666666666667</v>
      </c>
      <c r="I46" s="7"/>
      <c r="J46" t="s">
        <v>44</v>
      </c>
      <c r="K46" t="s">
        <v>50</v>
      </c>
      <c r="L46">
        <v>200</v>
      </c>
      <c r="M46">
        <v>3</v>
      </c>
      <c r="N46">
        <f t="shared" si="20"/>
        <v>-3</v>
      </c>
      <c r="P46" s="3">
        <f>(L46-L48)*P48</f>
        <v>100</v>
      </c>
      <c r="Q46" s="3">
        <f t="shared" si="21"/>
        <v>-100</v>
      </c>
      <c r="S46" s="11"/>
      <c r="T46" t="s">
        <v>45</v>
      </c>
      <c r="U46" t="s">
        <v>52</v>
      </c>
      <c r="V46">
        <v>150</v>
      </c>
      <c r="W46">
        <v>5</v>
      </c>
      <c r="X46">
        <f t="shared" si="22"/>
        <v>-5</v>
      </c>
      <c r="Z46" s="3">
        <f>(V46-V48)*Z48</f>
        <v>208.33333333333334</v>
      </c>
      <c r="AA46" s="3">
        <f t="shared" si="23"/>
        <v>-208.33333333333334</v>
      </c>
      <c r="AB46" s="12"/>
    </row>
    <row r="47" spans="1:28" ht="12.75">
      <c r="A47" t="s">
        <v>44</v>
      </c>
      <c r="B47" t="s">
        <v>7</v>
      </c>
      <c r="C47">
        <v>-50</v>
      </c>
      <c r="D47">
        <v>-2</v>
      </c>
      <c r="E47">
        <f t="shared" si="18"/>
        <v>2</v>
      </c>
      <c r="G47" s="3">
        <f>(C47-C48)*G48</f>
        <v>-68.33333333333333</v>
      </c>
      <c r="H47" s="3">
        <f t="shared" si="19"/>
        <v>68.33333333333333</v>
      </c>
      <c r="I47" s="7"/>
      <c r="J47" t="s">
        <v>47</v>
      </c>
      <c r="K47" t="s">
        <v>10</v>
      </c>
      <c r="L47">
        <v>100</v>
      </c>
      <c r="M47">
        <v>0</v>
      </c>
      <c r="N47">
        <f t="shared" si="20"/>
        <v>0</v>
      </c>
      <c r="P47" s="3">
        <f>(L47-L48)*P48</f>
        <v>0</v>
      </c>
      <c r="Q47" s="3">
        <f t="shared" si="21"/>
        <v>0</v>
      </c>
      <c r="S47" s="11"/>
      <c r="T47" t="s">
        <v>44</v>
      </c>
      <c r="U47" t="s">
        <v>46</v>
      </c>
      <c r="V47">
        <v>-90</v>
      </c>
      <c r="W47">
        <v>-1</v>
      </c>
      <c r="X47">
        <f t="shared" si="22"/>
        <v>1</v>
      </c>
      <c r="Z47" s="3">
        <f>(V47-V48)*Z48</f>
        <v>-31.666666666666664</v>
      </c>
      <c r="AA47" s="3">
        <f t="shared" si="23"/>
        <v>31.666666666666664</v>
      </c>
      <c r="AB47" s="12"/>
    </row>
    <row r="48" spans="2:28" ht="12.75">
      <c r="B48" s="1" t="s">
        <v>11</v>
      </c>
      <c r="C48" s="4">
        <f>AVERAGE(C42:C47)</f>
        <v>18.333333333333332</v>
      </c>
      <c r="G48" s="5">
        <v>1</v>
      </c>
      <c r="I48" s="7"/>
      <c r="K48" s="1" t="s">
        <v>11</v>
      </c>
      <c r="L48" s="4">
        <f>AVERAGE(L42:L47)</f>
        <v>100</v>
      </c>
      <c r="P48" s="5">
        <v>1</v>
      </c>
      <c r="S48" s="11"/>
      <c r="U48" s="1" t="s">
        <v>11</v>
      </c>
      <c r="V48" s="4">
        <f>AVERAGE(V42:V47)</f>
        <v>-58.333333333333336</v>
      </c>
      <c r="Z48" s="5">
        <v>1</v>
      </c>
      <c r="AB48" s="12"/>
    </row>
    <row r="49" spans="9:28" ht="12.75">
      <c r="I49" s="7"/>
      <c r="S49" s="11"/>
      <c r="AB49" s="12"/>
    </row>
    <row r="50" spans="9:28" ht="12.75">
      <c r="I50" s="7"/>
      <c r="S50" s="11"/>
      <c r="AB50" s="12"/>
    </row>
    <row r="51" spans="3:28" ht="12.75">
      <c r="C51" s="17" t="s">
        <v>15</v>
      </c>
      <c r="D51" s="17"/>
      <c r="E51" s="17"/>
      <c r="G51" s="16" t="s">
        <v>12</v>
      </c>
      <c r="H51" s="16"/>
      <c r="I51" s="7"/>
      <c r="L51" s="15" t="s">
        <v>26</v>
      </c>
      <c r="M51" s="15"/>
      <c r="N51" s="15"/>
      <c r="P51" s="16" t="s">
        <v>12</v>
      </c>
      <c r="Q51" s="16"/>
      <c r="S51" s="11"/>
      <c r="V51" s="18" t="s">
        <v>37</v>
      </c>
      <c r="W51" s="18"/>
      <c r="X51" s="18"/>
      <c r="Z51" s="16" t="s">
        <v>12</v>
      </c>
      <c r="AA51" s="16"/>
      <c r="AB51" s="12"/>
    </row>
    <row r="52" spans="1:28" ht="12.75">
      <c r="A52" s="1" t="s">
        <v>0</v>
      </c>
      <c r="B52" s="1" t="s">
        <v>1</v>
      </c>
      <c r="C52" s="1" t="s">
        <v>2</v>
      </c>
      <c r="D52" s="2" t="s">
        <v>4</v>
      </c>
      <c r="E52" s="2" t="s">
        <v>5</v>
      </c>
      <c r="G52" s="2" t="s">
        <v>4</v>
      </c>
      <c r="H52" s="2" t="s">
        <v>5</v>
      </c>
      <c r="I52" s="7"/>
      <c r="J52" s="1" t="s">
        <v>0</v>
      </c>
      <c r="K52" s="1" t="s">
        <v>1</v>
      </c>
      <c r="L52" s="1" t="s">
        <v>2</v>
      </c>
      <c r="M52" s="2" t="s">
        <v>4</v>
      </c>
      <c r="N52" s="2" t="s">
        <v>5</v>
      </c>
      <c r="P52" s="2" t="s">
        <v>4</v>
      </c>
      <c r="Q52" s="2" t="s">
        <v>5</v>
      </c>
      <c r="S52" s="11"/>
      <c r="T52" s="1" t="s">
        <v>0</v>
      </c>
      <c r="U52" s="1" t="s">
        <v>1</v>
      </c>
      <c r="V52" s="1" t="s">
        <v>2</v>
      </c>
      <c r="W52" s="2" t="s">
        <v>4</v>
      </c>
      <c r="X52" s="2" t="s">
        <v>5</v>
      </c>
      <c r="Z52" s="2" t="s">
        <v>4</v>
      </c>
      <c r="AA52" s="2" t="s">
        <v>5</v>
      </c>
      <c r="AB52" s="12"/>
    </row>
    <row r="53" spans="1:28" ht="12.75">
      <c r="A53" t="s">
        <v>49</v>
      </c>
      <c r="B53" t="s">
        <v>50</v>
      </c>
      <c r="C53">
        <v>-110</v>
      </c>
      <c r="D53">
        <v>-6</v>
      </c>
      <c r="E53">
        <f aca="true" t="shared" si="24" ref="E53:E58">-D53</f>
        <v>6</v>
      </c>
      <c r="G53" s="3">
        <f>(C53-C59)*G59</f>
        <v>-215</v>
      </c>
      <c r="H53" s="3">
        <f aca="true" t="shared" si="25" ref="H53:H58">-G53</f>
        <v>215</v>
      </c>
      <c r="I53" s="7"/>
      <c r="J53" t="s">
        <v>9</v>
      </c>
      <c r="K53" t="s">
        <v>48</v>
      </c>
      <c r="L53">
        <v>100</v>
      </c>
      <c r="M53">
        <v>2</v>
      </c>
      <c r="N53">
        <f aca="true" t="shared" si="26" ref="N53:N58">-M53</f>
        <v>-2</v>
      </c>
      <c r="P53" s="3">
        <f>(L53-L59)*P59</f>
        <v>85</v>
      </c>
      <c r="Q53" s="3">
        <f aca="true" t="shared" si="27" ref="Q53:Q58">-P53</f>
        <v>-85</v>
      </c>
      <c r="S53" s="11"/>
      <c r="T53" t="s">
        <v>47</v>
      </c>
      <c r="U53" t="s">
        <v>6</v>
      </c>
      <c r="V53">
        <v>420</v>
      </c>
      <c r="W53">
        <v>-8</v>
      </c>
      <c r="X53">
        <f aca="true" t="shared" si="28" ref="X53:X58">-W53</f>
        <v>8</v>
      </c>
      <c r="Z53" s="3">
        <f>(V53-V59)*Z59</f>
        <v>-333.33333333333337</v>
      </c>
      <c r="AA53" s="3">
        <f aca="true" t="shared" si="29" ref="AA53:AA58">-Z53</f>
        <v>333.33333333333337</v>
      </c>
      <c r="AB53" s="12"/>
    </row>
    <row r="54" spans="1:28" ht="12.75">
      <c r="A54" t="s">
        <v>9</v>
      </c>
      <c r="B54" t="s">
        <v>6</v>
      </c>
      <c r="C54">
        <v>-200</v>
      </c>
      <c r="D54">
        <v>-7</v>
      </c>
      <c r="E54">
        <f t="shared" si="24"/>
        <v>7</v>
      </c>
      <c r="G54" s="3">
        <f>(C54-C59)*G59</f>
        <v>-305</v>
      </c>
      <c r="H54" s="3">
        <f t="shared" si="25"/>
        <v>305</v>
      </c>
      <c r="I54" s="7"/>
      <c r="J54" t="s">
        <v>49</v>
      </c>
      <c r="K54" t="s">
        <v>46</v>
      </c>
      <c r="L54">
        <v>100</v>
      </c>
      <c r="M54">
        <v>2</v>
      </c>
      <c r="N54">
        <f t="shared" si="26"/>
        <v>-2</v>
      </c>
      <c r="P54" s="3">
        <f>(L54-L59)*P59</f>
        <v>85</v>
      </c>
      <c r="Q54" s="3">
        <f t="shared" si="27"/>
        <v>-85</v>
      </c>
      <c r="S54" s="11"/>
      <c r="T54" t="s">
        <v>8</v>
      </c>
      <c r="U54" t="s">
        <v>50</v>
      </c>
      <c r="V54">
        <v>920</v>
      </c>
      <c r="W54">
        <v>5</v>
      </c>
      <c r="X54">
        <f t="shared" si="28"/>
        <v>-5</v>
      </c>
      <c r="Z54" s="3">
        <f>(V54-V59)*Z59</f>
        <v>166.66666666666663</v>
      </c>
      <c r="AA54" s="3">
        <f t="shared" si="29"/>
        <v>-166.66666666666663</v>
      </c>
      <c r="AB54" s="12"/>
    </row>
    <row r="55" spans="1:28" ht="12.75">
      <c r="A55" t="s">
        <v>47</v>
      </c>
      <c r="B55" t="s">
        <v>48</v>
      </c>
      <c r="C55">
        <v>620</v>
      </c>
      <c r="D55">
        <v>11</v>
      </c>
      <c r="E55">
        <f t="shared" si="24"/>
        <v>-11</v>
      </c>
      <c r="G55" s="3">
        <f>(C55-C59)*G59</f>
        <v>515</v>
      </c>
      <c r="H55" s="3">
        <f t="shared" si="25"/>
        <v>-515</v>
      </c>
      <c r="I55" s="7"/>
      <c r="J55" t="s">
        <v>45</v>
      </c>
      <c r="K55" t="s">
        <v>6</v>
      </c>
      <c r="L55">
        <v>-140</v>
      </c>
      <c r="M55">
        <v>-4</v>
      </c>
      <c r="N55">
        <f t="shared" si="26"/>
        <v>4</v>
      </c>
      <c r="P55" s="3">
        <f>(L55-L59)*P59</f>
        <v>-155</v>
      </c>
      <c r="Q55" s="3">
        <f t="shared" si="27"/>
        <v>155</v>
      </c>
      <c r="S55" s="11"/>
      <c r="T55" t="s">
        <v>51</v>
      </c>
      <c r="U55" t="s">
        <v>7</v>
      </c>
      <c r="V55">
        <v>920</v>
      </c>
      <c r="W55">
        <v>5</v>
      </c>
      <c r="X55">
        <f t="shared" si="28"/>
        <v>-5</v>
      </c>
      <c r="Z55" s="3">
        <f>(V55-V59)*Z59</f>
        <v>166.66666666666663</v>
      </c>
      <c r="AA55" s="3">
        <f t="shared" si="29"/>
        <v>-166.66666666666663</v>
      </c>
      <c r="AB55" s="12"/>
    </row>
    <row r="56" spans="1:28" ht="12.75">
      <c r="A56" t="s">
        <v>8</v>
      </c>
      <c r="B56" t="s">
        <v>46</v>
      </c>
      <c r="C56">
        <v>-200</v>
      </c>
      <c r="D56">
        <v>-7</v>
      </c>
      <c r="E56">
        <f t="shared" si="24"/>
        <v>7</v>
      </c>
      <c r="G56" s="3">
        <f>(C56-C59)*G59</f>
        <v>-305</v>
      </c>
      <c r="H56" s="3">
        <f t="shared" si="25"/>
        <v>305</v>
      </c>
      <c r="I56" s="7"/>
      <c r="J56" t="s">
        <v>8</v>
      </c>
      <c r="K56" t="s">
        <v>7</v>
      </c>
      <c r="L56">
        <v>-170</v>
      </c>
      <c r="M56">
        <v>-5</v>
      </c>
      <c r="N56">
        <f t="shared" si="26"/>
        <v>5</v>
      </c>
      <c r="P56" s="3">
        <f>(L56-L59)*P59</f>
        <v>-185</v>
      </c>
      <c r="Q56" s="3">
        <f t="shared" si="27"/>
        <v>185</v>
      </c>
      <c r="S56" s="11"/>
      <c r="T56" t="s">
        <v>9</v>
      </c>
      <c r="U56" t="s">
        <v>10</v>
      </c>
      <c r="V56">
        <v>420</v>
      </c>
      <c r="W56">
        <v>-8</v>
      </c>
      <c r="X56">
        <f t="shared" si="28"/>
        <v>8</v>
      </c>
      <c r="Z56" s="3">
        <f>(V56-V59)*Z59</f>
        <v>-333.33333333333337</v>
      </c>
      <c r="AA56" s="3">
        <f t="shared" si="29"/>
        <v>333.33333333333337</v>
      </c>
      <c r="AB56" s="12"/>
    </row>
    <row r="57" spans="1:28" ht="12.75">
      <c r="A57" t="s">
        <v>45</v>
      </c>
      <c r="B57" t="s">
        <v>10</v>
      </c>
      <c r="C57">
        <v>-100</v>
      </c>
      <c r="D57">
        <v>-5</v>
      </c>
      <c r="E57">
        <f t="shared" si="24"/>
        <v>5</v>
      </c>
      <c r="G57" s="3">
        <f>(C57-C59)*G59</f>
        <v>-205</v>
      </c>
      <c r="H57" s="3">
        <f t="shared" si="25"/>
        <v>205</v>
      </c>
      <c r="I57" s="7"/>
      <c r="J57" t="s">
        <v>44</v>
      </c>
      <c r="K57" t="s">
        <v>50</v>
      </c>
      <c r="L57">
        <v>100</v>
      </c>
      <c r="M57">
        <v>2</v>
      </c>
      <c r="N57">
        <f t="shared" si="26"/>
        <v>-2</v>
      </c>
      <c r="P57" s="3">
        <f>(L57-L59)*P59</f>
        <v>85</v>
      </c>
      <c r="Q57" s="3">
        <f t="shared" si="27"/>
        <v>-85</v>
      </c>
      <c r="S57" s="11"/>
      <c r="T57" t="s">
        <v>45</v>
      </c>
      <c r="U57" t="s">
        <v>52</v>
      </c>
      <c r="V57">
        <v>920</v>
      </c>
      <c r="W57">
        <v>5</v>
      </c>
      <c r="X57">
        <f t="shared" si="28"/>
        <v>-5</v>
      </c>
      <c r="Z57" s="3">
        <f>(V57-V59)*Z59</f>
        <v>166.66666666666663</v>
      </c>
      <c r="AA57" s="3">
        <f t="shared" si="29"/>
        <v>-166.66666666666663</v>
      </c>
      <c r="AB57" s="12"/>
    </row>
    <row r="58" spans="1:28" ht="12.75">
      <c r="A58" t="s">
        <v>44</v>
      </c>
      <c r="B58" t="s">
        <v>7</v>
      </c>
      <c r="C58">
        <v>620</v>
      </c>
      <c r="D58">
        <v>11</v>
      </c>
      <c r="E58">
        <f t="shared" si="24"/>
        <v>-11</v>
      </c>
      <c r="G58" s="3">
        <f>(C58-C59)*G59</f>
        <v>515</v>
      </c>
      <c r="H58" s="3">
        <f t="shared" si="25"/>
        <v>-515</v>
      </c>
      <c r="I58" s="7"/>
      <c r="J58" t="s">
        <v>47</v>
      </c>
      <c r="K58" t="s">
        <v>10</v>
      </c>
      <c r="L58">
        <v>100</v>
      </c>
      <c r="M58">
        <v>2</v>
      </c>
      <c r="N58">
        <f t="shared" si="26"/>
        <v>-2</v>
      </c>
      <c r="P58" s="3">
        <f>(L58-L59)*P59</f>
        <v>85</v>
      </c>
      <c r="Q58" s="3">
        <f t="shared" si="27"/>
        <v>-85</v>
      </c>
      <c r="S58" s="11"/>
      <c r="T58" t="s">
        <v>44</v>
      </c>
      <c r="U58" t="s">
        <v>46</v>
      </c>
      <c r="V58">
        <v>920</v>
      </c>
      <c r="W58">
        <v>5</v>
      </c>
      <c r="X58">
        <f t="shared" si="28"/>
        <v>-5</v>
      </c>
      <c r="Z58" s="3">
        <f>(V58-V59)*Z59</f>
        <v>166.66666666666663</v>
      </c>
      <c r="AA58" s="3">
        <f t="shared" si="29"/>
        <v>-166.66666666666663</v>
      </c>
      <c r="AB58" s="12"/>
    </row>
    <row r="59" spans="2:28" ht="12.75">
      <c r="B59" s="1" t="s">
        <v>11</v>
      </c>
      <c r="C59" s="4">
        <f>AVERAGE(C53:C58)</f>
        <v>105</v>
      </c>
      <c r="G59" s="5">
        <v>1</v>
      </c>
      <c r="I59" s="7"/>
      <c r="K59" s="1" t="s">
        <v>11</v>
      </c>
      <c r="L59" s="4">
        <f>AVERAGE(L53:L58)</f>
        <v>15</v>
      </c>
      <c r="P59" s="5">
        <v>1</v>
      </c>
      <c r="S59" s="11"/>
      <c r="U59" s="1" t="s">
        <v>11</v>
      </c>
      <c r="V59" s="4">
        <f>AVERAGE(V53:V58)</f>
        <v>753.3333333333334</v>
      </c>
      <c r="Z59" s="5">
        <v>1</v>
      </c>
      <c r="AB59" s="12"/>
    </row>
    <row r="60" spans="9:28" ht="12.75">
      <c r="I60" s="7"/>
      <c r="S60" s="11"/>
      <c r="AB60" s="12"/>
    </row>
    <row r="61" spans="9:28" ht="12.75">
      <c r="I61" s="7"/>
      <c r="S61" s="11"/>
      <c r="AB61" s="12"/>
    </row>
    <row r="62" spans="3:28" ht="12.75">
      <c r="C62" s="17" t="s">
        <v>16</v>
      </c>
      <c r="D62" s="17"/>
      <c r="E62" s="17"/>
      <c r="G62" s="16" t="s">
        <v>12</v>
      </c>
      <c r="H62" s="16"/>
      <c r="I62" s="7"/>
      <c r="L62" s="15" t="s">
        <v>27</v>
      </c>
      <c r="M62" s="15"/>
      <c r="N62" s="15"/>
      <c r="P62" s="16" t="s">
        <v>12</v>
      </c>
      <c r="Q62" s="16"/>
      <c r="S62" s="11"/>
      <c r="V62" s="18" t="s">
        <v>38</v>
      </c>
      <c r="W62" s="18"/>
      <c r="X62" s="18"/>
      <c r="Z62" s="16" t="s">
        <v>12</v>
      </c>
      <c r="AA62" s="16"/>
      <c r="AB62" s="12"/>
    </row>
    <row r="63" spans="1:28" ht="12.75">
      <c r="A63" s="1" t="s">
        <v>0</v>
      </c>
      <c r="B63" s="1" t="s">
        <v>1</v>
      </c>
      <c r="C63" s="1" t="s">
        <v>2</v>
      </c>
      <c r="D63" s="2" t="s">
        <v>4</v>
      </c>
      <c r="E63" s="2" t="s">
        <v>5</v>
      </c>
      <c r="G63" s="2" t="s">
        <v>4</v>
      </c>
      <c r="H63" s="2" t="s">
        <v>5</v>
      </c>
      <c r="I63" s="7"/>
      <c r="J63" s="1" t="s">
        <v>0</v>
      </c>
      <c r="K63" s="1" t="s">
        <v>1</v>
      </c>
      <c r="L63" s="1" t="s">
        <v>2</v>
      </c>
      <c r="M63" s="2" t="s">
        <v>4</v>
      </c>
      <c r="N63" s="2" t="s">
        <v>5</v>
      </c>
      <c r="P63" s="2" t="s">
        <v>4</v>
      </c>
      <c r="Q63" s="2" t="s">
        <v>5</v>
      </c>
      <c r="S63" s="11"/>
      <c r="T63" s="1" t="s">
        <v>0</v>
      </c>
      <c r="U63" s="1" t="s">
        <v>1</v>
      </c>
      <c r="V63" s="1" t="s">
        <v>2</v>
      </c>
      <c r="W63" s="2" t="s">
        <v>4</v>
      </c>
      <c r="X63" s="2" t="s">
        <v>5</v>
      </c>
      <c r="Z63" s="2" t="s">
        <v>4</v>
      </c>
      <c r="AA63" s="2" t="s">
        <v>5</v>
      </c>
      <c r="AB63" s="12"/>
    </row>
    <row r="64" spans="1:28" ht="12.75">
      <c r="A64" t="s">
        <v>49</v>
      </c>
      <c r="B64" t="s">
        <v>50</v>
      </c>
      <c r="C64">
        <v>-420</v>
      </c>
      <c r="D64">
        <v>-4</v>
      </c>
      <c r="E64">
        <f aca="true" t="shared" si="30" ref="E64:E69">-D64</f>
        <v>4</v>
      </c>
      <c r="G64" s="3">
        <f>(C64-C70)*G70</f>
        <v>-156.66666666666669</v>
      </c>
      <c r="H64" s="3">
        <f aca="true" t="shared" si="31" ref="H64:H69">-G64</f>
        <v>156.66666666666669</v>
      </c>
      <c r="I64" s="7"/>
      <c r="J64" t="s">
        <v>9</v>
      </c>
      <c r="K64" t="s">
        <v>48</v>
      </c>
      <c r="L64">
        <v>-100</v>
      </c>
      <c r="M64">
        <v>3</v>
      </c>
      <c r="N64">
        <f aca="true" t="shared" si="32" ref="N64:N69">-M64</f>
        <v>-3</v>
      </c>
      <c r="P64" s="3">
        <f>(L64-L70)*P70</f>
        <v>120</v>
      </c>
      <c r="Q64" s="3">
        <f aca="true" t="shared" si="33" ref="Q64:Q69">-P64</f>
        <v>-120</v>
      </c>
      <c r="S64" s="11"/>
      <c r="T64" t="s">
        <v>47</v>
      </c>
      <c r="U64" t="s">
        <v>6</v>
      </c>
      <c r="V64">
        <v>-100</v>
      </c>
      <c r="W64">
        <v>-12</v>
      </c>
      <c r="X64">
        <f aca="true" t="shared" si="34" ref="X64:X69">-W64</f>
        <v>12</v>
      </c>
      <c r="Z64" s="3">
        <f>(V64-V70)*Z70</f>
        <v>-596.6666666666667</v>
      </c>
      <c r="AA64" s="3">
        <f aca="true" t="shared" si="35" ref="AA64:AA69">-Z64</f>
        <v>596.6666666666667</v>
      </c>
      <c r="AB64" s="12"/>
    </row>
    <row r="65" spans="1:28" ht="12.75">
      <c r="A65" t="s">
        <v>9</v>
      </c>
      <c r="B65" t="s">
        <v>6</v>
      </c>
      <c r="C65">
        <v>-420</v>
      </c>
      <c r="D65">
        <v>-4</v>
      </c>
      <c r="E65">
        <f t="shared" si="30"/>
        <v>4</v>
      </c>
      <c r="G65" s="3">
        <f>(C65-C70)*G70</f>
        <v>-156.66666666666669</v>
      </c>
      <c r="H65" s="3">
        <f t="shared" si="31"/>
        <v>156.66666666666669</v>
      </c>
      <c r="I65" s="7"/>
      <c r="J65" t="s">
        <v>49</v>
      </c>
      <c r="K65" t="s">
        <v>46</v>
      </c>
      <c r="L65">
        <v>-100</v>
      </c>
      <c r="M65">
        <v>3</v>
      </c>
      <c r="N65">
        <f t="shared" si="32"/>
        <v>-3</v>
      </c>
      <c r="P65" s="3">
        <f>(L65-L70)*P70</f>
        <v>120</v>
      </c>
      <c r="Q65" s="3">
        <f t="shared" si="33"/>
        <v>-120</v>
      </c>
      <c r="S65" s="11"/>
      <c r="T65" t="s">
        <v>8</v>
      </c>
      <c r="U65" t="s">
        <v>50</v>
      </c>
      <c r="V65">
        <v>660</v>
      </c>
      <c r="W65">
        <v>4</v>
      </c>
      <c r="X65">
        <f t="shared" si="34"/>
        <v>-4</v>
      </c>
      <c r="Z65" s="3">
        <f>(V65-V70)*Z70</f>
        <v>163.33333333333331</v>
      </c>
      <c r="AA65" s="3">
        <f t="shared" si="35"/>
        <v>-163.33333333333331</v>
      </c>
      <c r="AB65" s="12"/>
    </row>
    <row r="66" spans="1:28" ht="12.75">
      <c r="A66" t="s">
        <v>47</v>
      </c>
      <c r="B66" t="s">
        <v>48</v>
      </c>
      <c r="C66">
        <v>50</v>
      </c>
      <c r="D66">
        <v>7</v>
      </c>
      <c r="E66">
        <f t="shared" si="30"/>
        <v>-7</v>
      </c>
      <c r="G66" s="3">
        <f>(C66-C70)*G70</f>
        <v>313.3333333333333</v>
      </c>
      <c r="H66" s="3">
        <f t="shared" si="31"/>
        <v>-313.3333333333333</v>
      </c>
      <c r="I66" s="7"/>
      <c r="J66" t="s">
        <v>45</v>
      </c>
      <c r="K66" t="s">
        <v>6</v>
      </c>
      <c r="L66">
        <v>-300</v>
      </c>
      <c r="M66">
        <v>-2</v>
      </c>
      <c r="N66">
        <f t="shared" si="32"/>
        <v>2</v>
      </c>
      <c r="P66" s="3">
        <f>(L66-L70)*P70</f>
        <v>-80</v>
      </c>
      <c r="Q66" s="3">
        <f t="shared" si="33"/>
        <v>80</v>
      </c>
      <c r="S66" s="11"/>
      <c r="T66" t="s">
        <v>51</v>
      </c>
      <c r="U66" t="s">
        <v>7</v>
      </c>
      <c r="V66">
        <v>1100</v>
      </c>
      <c r="W66">
        <v>13</v>
      </c>
      <c r="X66">
        <f t="shared" si="34"/>
        <v>-13</v>
      </c>
      <c r="Z66" s="3">
        <f>(V66-V70)*Z70</f>
        <v>603.3333333333333</v>
      </c>
      <c r="AA66" s="3">
        <f t="shared" si="35"/>
        <v>-603.3333333333333</v>
      </c>
      <c r="AB66" s="12"/>
    </row>
    <row r="67" spans="1:28" ht="12.75">
      <c r="A67" t="s">
        <v>8</v>
      </c>
      <c r="B67" t="s">
        <v>46</v>
      </c>
      <c r="C67">
        <v>-420</v>
      </c>
      <c r="D67">
        <v>-4</v>
      </c>
      <c r="E67">
        <f t="shared" si="30"/>
        <v>4</v>
      </c>
      <c r="G67" s="3">
        <f>(C67-C70)*G70</f>
        <v>-156.66666666666669</v>
      </c>
      <c r="H67" s="3">
        <f t="shared" si="31"/>
        <v>156.66666666666669</v>
      </c>
      <c r="I67" s="7"/>
      <c r="J67" t="s">
        <v>8</v>
      </c>
      <c r="K67" t="s">
        <v>7</v>
      </c>
      <c r="L67">
        <v>-100</v>
      </c>
      <c r="M67">
        <v>3</v>
      </c>
      <c r="N67">
        <f t="shared" si="32"/>
        <v>-3</v>
      </c>
      <c r="P67" s="3">
        <f>(L67-L70)*P70</f>
        <v>120</v>
      </c>
      <c r="Q67" s="3">
        <f t="shared" si="33"/>
        <v>-120</v>
      </c>
      <c r="S67" s="11"/>
      <c r="T67" t="s">
        <v>9</v>
      </c>
      <c r="U67" t="s">
        <v>10</v>
      </c>
      <c r="V67">
        <v>-100</v>
      </c>
      <c r="W67">
        <v>-12</v>
      </c>
      <c r="X67">
        <f t="shared" si="34"/>
        <v>12</v>
      </c>
      <c r="Z67" s="3">
        <f>(V67-V70)*Z70</f>
        <v>-596.6666666666667</v>
      </c>
      <c r="AA67" s="3">
        <f t="shared" si="35"/>
        <v>596.6666666666667</v>
      </c>
      <c r="AB67" s="12"/>
    </row>
    <row r="68" spans="1:28" ht="12.75">
      <c r="A68" t="s">
        <v>45</v>
      </c>
      <c r="B68" t="s">
        <v>10</v>
      </c>
      <c r="C68">
        <v>-420</v>
      </c>
      <c r="D68">
        <v>-4</v>
      </c>
      <c r="E68">
        <f t="shared" si="30"/>
        <v>4</v>
      </c>
      <c r="G68" s="3">
        <f>(C68-C70)*G70</f>
        <v>-156.66666666666669</v>
      </c>
      <c r="H68" s="3">
        <f t="shared" si="31"/>
        <v>156.66666666666669</v>
      </c>
      <c r="I68" s="7"/>
      <c r="J68" t="s">
        <v>44</v>
      </c>
      <c r="K68" t="s">
        <v>50</v>
      </c>
      <c r="L68">
        <v>-300</v>
      </c>
      <c r="M68">
        <v>-2</v>
      </c>
      <c r="N68">
        <f t="shared" si="32"/>
        <v>2</v>
      </c>
      <c r="P68" s="3">
        <f>(L68-L70)*P70</f>
        <v>-80</v>
      </c>
      <c r="Q68" s="3">
        <f t="shared" si="33"/>
        <v>80</v>
      </c>
      <c r="S68" s="11"/>
      <c r="T68" t="s">
        <v>45</v>
      </c>
      <c r="U68" t="s">
        <v>52</v>
      </c>
      <c r="V68">
        <v>620</v>
      </c>
      <c r="W68">
        <v>3</v>
      </c>
      <c r="X68">
        <f t="shared" si="34"/>
        <v>-3</v>
      </c>
      <c r="Z68" s="3">
        <f>(V68-V70)*Z70</f>
        <v>123.33333333333331</v>
      </c>
      <c r="AA68" s="3">
        <f t="shared" si="35"/>
        <v>-123.33333333333331</v>
      </c>
      <c r="AB68" s="12"/>
    </row>
    <row r="69" spans="1:28" ht="12.75">
      <c r="A69" t="s">
        <v>44</v>
      </c>
      <c r="B69" t="s">
        <v>7</v>
      </c>
      <c r="C69">
        <v>50</v>
      </c>
      <c r="D69">
        <v>7</v>
      </c>
      <c r="E69">
        <f t="shared" si="30"/>
        <v>-7</v>
      </c>
      <c r="G69" s="3">
        <f>(C69-C70)*G70</f>
        <v>313.3333333333333</v>
      </c>
      <c r="H69" s="3">
        <f t="shared" si="31"/>
        <v>-313.3333333333333</v>
      </c>
      <c r="I69" s="7"/>
      <c r="J69" t="s">
        <v>47</v>
      </c>
      <c r="K69" t="s">
        <v>10</v>
      </c>
      <c r="L69">
        <v>-420</v>
      </c>
      <c r="M69">
        <v>-5</v>
      </c>
      <c r="N69">
        <f t="shared" si="32"/>
        <v>5</v>
      </c>
      <c r="P69" s="3">
        <f>(L69-L70)*P70</f>
        <v>-200</v>
      </c>
      <c r="Q69" s="3">
        <f t="shared" si="33"/>
        <v>200</v>
      </c>
      <c r="S69" s="11"/>
      <c r="T69" t="s">
        <v>44</v>
      </c>
      <c r="U69" t="s">
        <v>46</v>
      </c>
      <c r="V69">
        <v>800</v>
      </c>
      <c r="W69">
        <v>7</v>
      </c>
      <c r="X69">
        <f t="shared" si="34"/>
        <v>-7</v>
      </c>
      <c r="Z69" s="3">
        <f>(V69-V70)*Z70</f>
        <v>303.3333333333333</v>
      </c>
      <c r="AA69" s="3">
        <f t="shared" si="35"/>
        <v>-303.3333333333333</v>
      </c>
      <c r="AB69" s="12"/>
    </row>
    <row r="70" spans="2:28" ht="12.75">
      <c r="B70" s="1" t="s">
        <v>11</v>
      </c>
      <c r="C70" s="4">
        <f>AVERAGE(C64:C69)</f>
        <v>-263.3333333333333</v>
      </c>
      <c r="G70" s="5">
        <v>1</v>
      </c>
      <c r="I70" s="7"/>
      <c r="K70" s="1" t="s">
        <v>11</v>
      </c>
      <c r="L70" s="4">
        <f>AVERAGE(L64:L69)</f>
        <v>-220</v>
      </c>
      <c r="P70" s="5">
        <v>1</v>
      </c>
      <c r="S70" s="11"/>
      <c r="U70" s="1" t="s">
        <v>11</v>
      </c>
      <c r="V70" s="4">
        <f>AVERAGE(V64:V69)</f>
        <v>496.6666666666667</v>
      </c>
      <c r="Z70" s="5">
        <v>1</v>
      </c>
      <c r="AB70" s="12"/>
    </row>
    <row r="71" spans="9:28" ht="12.75">
      <c r="I71" s="7"/>
      <c r="S71" s="11"/>
      <c r="AB71" s="12"/>
    </row>
    <row r="72" spans="9:28" ht="12.75">
      <c r="I72" s="7"/>
      <c r="S72" s="11"/>
      <c r="AB72" s="12"/>
    </row>
    <row r="73" spans="3:28" ht="12.75">
      <c r="C73" s="17" t="s">
        <v>17</v>
      </c>
      <c r="D73" s="17"/>
      <c r="E73" s="17"/>
      <c r="G73" s="16" t="s">
        <v>12</v>
      </c>
      <c r="H73" s="16"/>
      <c r="I73" s="7"/>
      <c r="L73" s="15" t="s">
        <v>28</v>
      </c>
      <c r="M73" s="15"/>
      <c r="N73" s="15"/>
      <c r="P73" s="16" t="s">
        <v>12</v>
      </c>
      <c r="Q73" s="16"/>
      <c r="S73" s="11"/>
      <c r="V73" s="18" t="s">
        <v>39</v>
      </c>
      <c r="W73" s="18"/>
      <c r="X73" s="18"/>
      <c r="Z73" s="16" t="s">
        <v>12</v>
      </c>
      <c r="AA73" s="16"/>
      <c r="AB73" s="12"/>
    </row>
    <row r="74" spans="1:28" ht="12.75">
      <c r="A74" s="1" t="s">
        <v>0</v>
      </c>
      <c r="B74" s="1" t="s">
        <v>1</v>
      </c>
      <c r="C74" s="1" t="s">
        <v>2</v>
      </c>
      <c r="D74" s="2" t="s">
        <v>4</v>
      </c>
      <c r="E74" s="2" t="s">
        <v>5</v>
      </c>
      <c r="G74" s="2" t="s">
        <v>4</v>
      </c>
      <c r="H74" s="2" t="s">
        <v>5</v>
      </c>
      <c r="I74" s="7"/>
      <c r="J74" s="1" t="s">
        <v>0</v>
      </c>
      <c r="K74" s="1" t="s">
        <v>1</v>
      </c>
      <c r="L74" s="1" t="s">
        <v>2</v>
      </c>
      <c r="M74" s="2" t="s">
        <v>4</v>
      </c>
      <c r="N74" s="2" t="s">
        <v>5</v>
      </c>
      <c r="P74" s="2" t="s">
        <v>4</v>
      </c>
      <c r="Q74" s="2" t="s">
        <v>5</v>
      </c>
      <c r="S74" s="11"/>
      <c r="T74" s="1" t="s">
        <v>0</v>
      </c>
      <c r="U74" s="1" t="s">
        <v>1</v>
      </c>
      <c r="V74" s="1" t="s">
        <v>2</v>
      </c>
      <c r="W74" s="2" t="s">
        <v>4</v>
      </c>
      <c r="X74" s="2" t="s">
        <v>5</v>
      </c>
      <c r="Z74" s="2" t="s">
        <v>4</v>
      </c>
      <c r="AA74" s="2" t="s">
        <v>5</v>
      </c>
      <c r="AB74" s="12"/>
    </row>
    <row r="75" spans="1:28" ht="12.75">
      <c r="A75" t="s">
        <v>49</v>
      </c>
      <c r="B75" t="s">
        <v>50</v>
      </c>
      <c r="C75">
        <v>200</v>
      </c>
      <c r="D75">
        <v>1</v>
      </c>
      <c r="E75">
        <f aca="true" t="shared" si="36" ref="E75:E80">-D75</f>
        <v>-1</v>
      </c>
      <c r="G75" s="3">
        <f>(C75-C81)*G81</f>
        <v>40</v>
      </c>
      <c r="H75" s="3">
        <f aca="true" t="shared" si="37" ref="H75:H80">-G75</f>
        <v>-40</v>
      </c>
      <c r="I75" s="7"/>
      <c r="J75" t="s">
        <v>9</v>
      </c>
      <c r="K75" t="s">
        <v>48</v>
      </c>
      <c r="L75">
        <v>-200</v>
      </c>
      <c r="M75">
        <v>-5</v>
      </c>
      <c r="N75">
        <f aca="true" t="shared" si="38" ref="N75:N80">-M75</f>
        <v>5</v>
      </c>
      <c r="P75" s="3">
        <f>(L75-L81)*P81</f>
        <v>-175</v>
      </c>
      <c r="Q75" s="3">
        <f aca="true" t="shared" si="39" ref="Q75:Q80">-P75</f>
        <v>175</v>
      </c>
      <c r="S75" s="11"/>
      <c r="T75" t="s">
        <v>47</v>
      </c>
      <c r="U75" t="s">
        <v>6</v>
      </c>
      <c r="V75">
        <v>-460</v>
      </c>
      <c r="W75">
        <v>3</v>
      </c>
      <c r="X75">
        <f aca="true" t="shared" si="40" ref="X75:X80">-W75</f>
        <v>-3</v>
      </c>
      <c r="Z75" s="3">
        <f>(V75-V81)*Z81</f>
        <v>91.66666666666663</v>
      </c>
      <c r="AA75" s="3">
        <f aca="true" t="shared" si="41" ref="AA75:AA80">-Z75</f>
        <v>-91.66666666666663</v>
      </c>
      <c r="AB75" s="12"/>
    </row>
    <row r="76" spans="1:28" ht="12.75">
      <c r="A76" t="s">
        <v>9</v>
      </c>
      <c r="B76" t="s">
        <v>6</v>
      </c>
      <c r="C76">
        <v>-670</v>
      </c>
      <c r="D76">
        <v>-13</v>
      </c>
      <c r="E76">
        <f t="shared" si="36"/>
        <v>13</v>
      </c>
      <c r="G76" s="3">
        <f>(C76-C81)*G81</f>
        <v>-830</v>
      </c>
      <c r="H76" s="3">
        <f t="shared" si="37"/>
        <v>830</v>
      </c>
      <c r="I76" s="7"/>
      <c r="J76" t="s">
        <v>49</v>
      </c>
      <c r="K76" t="s">
        <v>46</v>
      </c>
      <c r="L76">
        <v>-200</v>
      </c>
      <c r="M76">
        <v>-5</v>
      </c>
      <c r="N76">
        <f t="shared" si="38"/>
        <v>5</v>
      </c>
      <c r="P76" s="3">
        <f>(L76-L81)*P81</f>
        <v>-175</v>
      </c>
      <c r="Q76" s="3">
        <f t="shared" si="39"/>
        <v>175</v>
      </c>
      <c r="S76" s="11"/>
      <c r="T76" t="s">
        <v>8</v>
      </c>
      <c r="U76" t="s">
        <v>50</v>
      </c>
      <c r="V76">
        <v>-490</v>
      </c>
      <c r="W76">
        <v>2</v>
      </c>
      <c r="X76">
        <f t="shared" si="40"/>
        <v>-2</v>
      </c>
      <c r="Z76" s="3">
        <f>(V76-V81)*Z81</f>
        <v>61.66666666666663</v>
      </c>
      <c r="AA76" s="3">
        <f t="shared" si="41"/>
        <v>-61.66666666666663</v>
      </c>
      <c r="AB76" s="12"/>
    </row>
    <row r="77" spans="1:28" ht="12.75">
      <c r="A77" t="s">
        <v>47</v>
      </c>
      <c r="B77" t="s">
        <v>48</v>
      </c>
      <c r="C77">
        <v>170</v>
      </c>
      <c r="D77">
        <v>0</v>
      </c>
      <c r="E77">
        <f t="shared" si="36"/>
        <v>0</v>
      </c>
      <c r="G77" s="3">
        <f>(C77-C81)*G81</f>
        <v>10</v>
      </c>
      <c r="H77" s="3">
        <f t="shared" si="37"/>
        <v>-10</v>
      </c>
      <c r="I77" s="7"/>
      <c r="J77" t="s">
        <v>45</v>
      </c>
      <c r="K77" t="s">
        <v>6</v>
      </c>
      <c r="L77">
        <v>140</v>
      </c>
      <c r="M77">
        <v>4</v>
      </c>
      <c r="N77">
        <f t="shared" si="38"/>
        <v>-4</v>
      </c>
      <c r="P77" s="3">
        <f>(L77-L81)*P81</f>
        <v>165</v>
      </c>
      <c r="Q77" s="3">
        <f t="shared" si="39"/>
        <v>-165</v>
      </c>
      <c r="S77" s="11"/>
      <c r="T77" t="s">
        <v>51</v>
      </c>
      <c r="U77" t="s">
        <v>7</v>
      </c>
      <c r="V77">
        <v>-650</v>
      </c>
      <c r="W77">
        <v>-3</v>
      </c>
      <c r="X77">
        <f t="shared" si="40"/>
        <v>3</v>
      </c>
      <c r="Z77" s="3">
        <f>(V77-V81)*Z81</f>
        <v>-98.33333333333337</v>
      </c>
      <c r="AA77" s="3">
        <f t="shared" si="41"/>
        <v>98.33333333333337</v>
      </c>
      <c r="AB77" s="12"/>
    </row>
    <row r="78" spans="1:28" ht="12.75">
      <c r="A78" t="s">
        <v>8</v>
      </c>
      <c r="B78" t="s">
        <v>46</v>
      </c>
      <c r="C78">
        <v>420</v>
      </c>
      <c r="D78">
        <v>6</v>
      </c>
      <c r="E78">
        <f t="shared" si="36"/>
        <v>-6</v>
      </c>
      <c r="G78" s="3">
        <f>(C78-C81)*G81</f>
        <v>260</v>
      </c>
      <c r="H78" s="3">
        <f t="shared" si="37"/>
        <v>-260</v>
      </c>
      <c r="I78" s="7"/>
      <c r="J78" t="s">
        <v>8</v>
      </c>
      <c r="K78" t="s">
        <v>7</v>
      </c>
      <c r="L78">
        <v>100</v>
      </c>
      <c r="M78">
        <v>3</v>
      </c>
      <c r="N78">
        <f t="shared" si="38"/>
        <v>-3</v>
      </c>
      <c r="P78" s="3">
        <f>(L78-L81)*P81</f>
        <v>125</v>
      </c>
      <c r="Q78" s="3">
        <f t="shared" si="39"/>
        <v>-125</v>
      </c>
      <c r="S78" s="11"/>
      <c r="T78" t="s">
        <v>9</v>
      </c>
      <c r="U78" t="s">
        <v>10</v>
      </c>
      <c r="V78">
        <v>-800</v>
      </c>
      <c r="W78">
        <v>-6</v>
      </c>
      <c r="X78">
        <f t="shared" si="40"/>
        <v>6</v>
      </c>
      <c r="Z78" s="3">
        <f>(V78-V81)*Z81</f>
        <v>-248.33333333333337</v>
      </c>
      <c r="AA78" s="3">
        <f t="shared" si="41"/>
        <v>248.33333333333337</v>
      </c>
      <c r="AB78" s="12"/>
    </row>
    <row r="79" spans="1:28" ht="12.75">
      <c r="A79" t="s">
        <v>45</v>
      </c>
      <c r="B79" t="s">
        <v>10</v>
      </c>
      <c r="C79">
        <v>420</v>
      </c>
      <c r="D79">
        <v>6</v>
      </c>
      <c r="E79">
        <f t="shared" si="36"/>
        <v>-6</v>
      </c>
      <c r="G79" s="3">
        <f>(C79-C81)*G81</f>
        <v>260</v>
      </c>
      <c r="H79" s="3">
        <f t="shared" si="37"/>
        <v>-260</v>
      </c>
      <c r="I79" s="7"/>
      <c r="J79" t="s">
        <v>44</v>
      </c>
      <c r="K79" t="s">
        <v>50</v>
      </c>
      <c r="L79">
        <v>110</v>
      </c>
      <c r="M79">
        <v>4</v>
      </c>
      <c r="N79">
        <f t="shared" si="38"/>
        <v>-4</v>
      </c>
      <c r="P79" s="3">
        <f>(L79-L81)*P81</f>
        <v>135</v>
      </c>
      <c r="Q79" s="3">
        <f t="shared" si="39"/>
        <v>-135</v>
      </c>
      <c r="S79" s="11"/>
      <c r="T79" t="s">
        <v>45</v>
      </c>
      <c r="U79" t="s">
        <v>52</v>
      </c>
      <c r="V79">
        <v>-420</v>
      </c>
      <c r="W79">
        <v>4</v>
      </c>
      <c r="X79">
        <f t="shared" si="40"/>
        <v>-4</v>
      </c>
      <c r="Z79" s="3">
        <f>(V79-V81)*Z81</f>
        <v>131.66666666666663</v>
      </c>
      <c r="AA79" s="3">
        <f t="shared" si="41"/>
        <v>-131.66666666666663</v>
      </c>
      <c r="AB79" s="12"/>
    </row>
    <row r="80" spans="1:28" ht="12.75">
      <c r="A80" t="s">
        <v>44</v>
      </c>
      <c r="B80" t="s">
        <v>7</v>
      </c>
      <c r="C80">
        <v>420</v>
      </c>
      <c r="D80">
        <v>6</v>
      </c>
      <c r="E80">
        <f t="shared" si="36"/>
        <v>-6</v>
      </c>
      <c r="G80" s="3">
        <f>(C80-C81)*G81</f>
        <v>260</v>
      </c>
      <c r="H80" s="3">
        <f t="shared" si="37"/>
        <v>-260</v>
      </c>
      <c r="I80" s="7"/>
      <c r="J80" t="s">
        <v>47</v>
      </c>
      <c r="K80" t="s">
        <v>10</v>
      </c>
      <c r="L80">
        <v>-100</v>
      </c>
      <c r="M80">
        <v>-2</v>
      </c>
      <c r="N80">
        <f t="shared" si="38"/>
        <v>2</v>
      </c>
      <c r="P80" s="3">
        <f>(L80-L81)*P81</f>
        <v>-75</v>
      </c>
      <c r="Q80" s="3">
        <f t="shared" si="39"/>
        <v>75</v>
      </c>
      <c r="S80" s="11"/>
      <c r="T80" t="s">
        <v>44</v>
      </c>
      <c r="U80" t="s">
        <v>46</v>
      </c>
      <c r="V80">
        <v>-490</v>
      </c>
      <c r="W80">
        <v>2</v>
      </c>
      <c r="X80">
        <f t="shared" si="40"/>
        <v>-2</v>
      </c>
      <c r="Z80" s="3">
        <f>(V80-V81)*Z81</f>
        <v>61.66666666666663</v>
      </c>
      <c r="AA80" s="3">
        <f t="shared" si="41"/>
        <v>-61.66666666666663</v>
      </c>
      <c r="AB80" s="12"/>
    </row>
    <row r="81" spans="2:28" ht="12.75">
      <c r="B81" s="1" t="s">
        <v>11</v>
      </c>
      <c r="C81" s="4">
        <f>AVERAGE(C75:C80)</f>
        <v>160</v>
      </c>
      <c r="G81" s="5">
        <v>1</v>
      </c>
      <c r="I81" s="7"/>
      <c r="K81" s="1" t="s">
        <v>11</v>
      </c>
      <c r="L81" s="4">
        <f>AVERAGE(L75:L80)</f>
        <v>-25</v>
      </c>
      <c r="P81" s="5">
        <v>1</v>
      </c>
      <c r="S81" s="11"/>
      <c r="U81" s="1" t="s">
        <v>11</v>
      </c>
      <c r="V81" s="4">
        <f>AVERAGE(V75:V80)</f>
        <v>-551.6666666666666</v>
      </c>
      <c r="Z81" s="5">
        <v>1</v>
      </c>
      <c r="AB81" s="12"/>
    </row>
    <row r="82" spans="9:28" ht="12.75">
      <c r="I82" s="7"/>
      <c r="S82" s="11"/>
      <c r="AB82" s="12"/>
    </row>
    <row r="83" spans="9:28" ht="12.75">
      <c r="I83" s="7"/>
      <c r="S83" s="11"/>
      <c r="AB83" s="12"/>
    </row>
    <row r="84" spans="3:28" ht="12.75">
      <c r="C84" s="17" t="s">
        <v>18</v>
      </c>
      <c r="D84" s="17"/>
      <c r="E84" s="17"/>
      <c r="G84" s="16" t="s">
        <v>12</v>
      </c>
      <c r="H84" s="16"/>
      <c r="I84" s="7"/>
      <c r="L84" s="15" t="s">
        <v>29</v>
      </c>
      <c r="M84" s="15"/>
      <c r="N84" s="15"/>
      <c r="P84" s="16" t="s">
        <v>12</v>
      </c>
      <c r="Q84" s="16"/>
      <c r="S84" s="11"/>
      <c r="V84" s="18" t="s">
        <v>40</v>
      </c>
      <c r="W84" s="18"/>
      <c r="X84" s="18"/>
      <c r="Z84" s="16" t="s">
        <v>12</v>
      </c>
      <c r="AA84" s="16"/>
      <c r="AB84" s="12"/>
    </row>
    <row r="85" spans="1:28" ht="12.75">
      <c r="A85" s="1" t="s">
        <v>0</v>
      </c>
      <c r="B85" s="1" t="s">
        <v>1</v>
      </c>
      <c r="C85" s="1" t="s">
        <v>2</v>
      </c>
      <c r="D85" s="2" t="s">
        <v>4</v>
      </c>
      <c r="E85" s="2" t="s">
        <v>5</v>
      </c>
      <c r="G85" s="2" t="s">
        <v>4</v>
      </c>
      <c r="H85" s="2" t="s">
        <v>5</v>
      </c>
      <c r="I85" s="7"/>
      <c r="J85" s="1" t="s">
        <v>0</v>
      </c>
      <c r="K85" s="1" t="s">
        <v>1</v>
      </c>
      <c r="L85" s="1" t="s">
        <v>2</v>
      </c>
      <c r="M85" s="2" t="s">
        <v>4</v>
      </c>
      <c r="N85" s="2" t="s">
        <v>5</v>
      </c>
      <c r="P85" s="2" t="s">
        <v>4</v>
      </c>
      <c r="Q85" s="2" t="s">
        <v>5</v>
      </c>
      <c r="S85" s="11"/>
      <c r="T85" s="1" t="s">
        <v>0</v>
      </c>
      <c r="U85" s="1" t="s">
        <v>1</v>
      </c>
      <c r="V85" s="1" t="s">
        <v>2</v>
      </c>
      <c r="W85" s="2" t="s">
        <v>4</v>
      </c>
      <c r="X85" s="2" t="s">
        <v>5</v>
      </c>
      <c r="Z85" s="2" t="s">
        <v>4</v>
      </c>
      <c r="AA85" s="2" t="s">
        <v>5</v>
      </c>
      <c r="AB85" s="12"/>
    </row>
    <row r="86" spans="1:28" ht="12.75">
      <c r="A86" t="s">
        <v>49</v>
      </c>
      <c r="B86" t="s">
        <v>50</v>
      </c>
      <c r="C86">
        <v>100</v>
      </c>
      <c r="D86">
        <v>5</v>
      </c>
      <c r="E86">
        <f aca="true" t="shared" si="42" ref="E86:E91">-D86</f>
        <v>-5</v>
      </c>
      <c r="G86" s="3">
        <f>(C86-C92)*G92</f>
        <v>200</v>
      </c>
      <c r="H86" s="3">
        <f aca="true" t="shared" si="43" ref="H86:H91">-G86</f>
        <v>-200</v>
      </c>
      <c r="I86" s="7"/>
      <c r="J86" t="s">
        <v>9</v>
      </c>
      <c r="K86" t="s">
        <v>48</v>
      </c>
      <c r="L86">
        <v>400</v>
      </c>
      <c r="M86">
        <v>2</v>
      </c>
      <c r="N86">
        <f aca="true" t="shared" si="44" ref="N86:N91">-M86</f>
        <v>-2</v>
      </c>
      <c r="P86" s="3">
        <f>(L86-L92)*P92</f>
        <v>86.66666666666669</v>
      </c>
      <c r="Q86" s="3">
        <f aca="true" t="shared" si="45" ref="Q86:Q91">-P86</f>
        <v>-86.66666666666669</v>
      </c>
      <c r="S86" s="11"/>
      <c r="T86" t="s">
        <v>47</v>
      </c>
      <c r="U86" t="s">
        <v>6</v>
      </c>
      <c r="V86">
        <v>-50</v>
      </c>
      <c r="W86">
        <v>-2</v>
      </c>
      <c r="X86">
        <f aca="true" t="shared" si="46" ref="X86:X91">-W86</f>
        <v>2</v>
      </c>
      <c r="Z86" s="3">
        <f>(V86-V92)*Z92</f>
        <v>-66.66666666666667</v>
      </c>
      <c r="AA86" s="3">
        <f aca="true" t="shared" si="47" ref="AA86:AA91">-Z86</f>
        <v>66.66666666666667</v>
      </c>
      <c r="AB86" s="12"/>
    </row>
    <row r="87" spans="1:28" ht="12.75">
      <c r="A87" t="s">
        <v>9</v>
      </c>
      <c r="B87" t="s">
        <v>6</v>
      </c>
      <c r="C87">
        <v>-100</v>
      </c>
      <c r="D87">
        <v>0</v>
      </c>
      <c r="E87">
        <f t="shared" si="42"/>
        <v>0</v>
      </c>
      <c r="G87" s="3">
        <f>(C87-C92)*G92</f>
        <v>0</v>
      </c>
      <c r="H87" s="3">
        <f t="shared" si="43"/>
        <v>0</v>
      </c>
      <c r="I87" s="7"/>
      <c r="J87" t="s">
        <v>49</v>
      </c>
      <c r="K87" t="s">
        <v>46</v>
      </c>
      <c r="L87">
        <v>400</v>
      </c>
      <c r="M87">
        <v>2</v>
      </c>
      <c r="N87">
        <f t="shared" si="44"/>
        <v>-2</v>
      </c>
      <c r="P87" s="3">
        <f>(L87-L92)*P92</f>
        <v>86.66666666666669</v>
      </c>
      <c r="Q87" s="3">
        <f t="shared" si="45"/>
        <v>-86.66666666666669</v>
      </c>
      <c r="S87" s="11"/>
      <c r="T87" t="s">
        <v>8</v>
      </c>
      <c r="U87" t="s">
        <v>50</v>
      </c>
      <c r="V87">
        <v>-50</v>
      </c>
      <c r="W87">
        <v>-2</v>
      </c>
      <c r="X87">
        <f t="shared" si="46"/>
        <v>2</v>
      </c>
      <c r="Z87" s="3">
        <f>(V87-V92)*Z92</f>
        <v>-66.66666666666667</v>
      </c>
      <c r="AA87" s="3">
        <f t="shared" si="47"/>
        <v>66.66666666666667</v>
      </c>
      <c r="AB87" s="12"/>
    </row>
    <row r="88" spans="1:28" ht="12.75">
      <c r="A88" t="s">
        <v>47</v>
      </c>
      <c r="B88" t="s">
        <v>48</v>
      </c>
      <c r="C88">
        <v>-100</v>
      </c>
      <c r="D88">
        <v>0</v>
      </c>
      <c r="E88">
        <f t="shared" si="42"/>
        <v>0</v>
      </c>
      <c r="G88" s="3">
        <f>(C88-C92)*G92</f>
        <v>0</v>
      </c>
      <c r="H88" s="3">
        <f t="shared" si="43"/>
        <v>0</v>
      </c>
      <c r="I88" s="7"/>
      <c r="J88" t="s">
        <v>45</v>
      </c>
      <c r="K88" t="s">
        <v>6</v>
      </c>
      <c r="L88">
        <v>400</v>
      </c>
      <c r="M88">
        <v>2</v>
      </c>
      <c r="N88">
        <f t="shared" si="44"/>
        <v>-2</v>
      </c>
      <c r="P88" s="3">
        <f>(L88-L92)*P92</f>
        <v>86.66666666666669</v>
      </c>
      <c r="Q88" s="3">
        <f t="shared" si="45"/>
        <v>-86.66666666666669</v>
      </c>
      <c r="S88" s="11"/>
      <c r="T88" t="s">
        <v>51</v>
      </c>
      <c r="U88" t="s">
        <v>7</v>
      </c>
      <c r="V88">
        <v>120</v>
      </c>
      <c r="W88">
        <v>3</v>
      </c>
      <c r="X88">
        <f t="shared" si="46"/>
        <v>-3</v>
      </c>
      <c r="Z88" s="3">
        <f>(V88-V92)*Z92</f>
        <v>103.33333333333333</v>
      </c>
      <c r="AA88" s="3">
        <f t="shared" si="47"/>
        <v>-103.33333333333333</v>
      </c>
      <c r="AB88" s="12"/>
    </row>
    <row r="89" spans="1:28" ht="12.75">
      <c r="A89" t="s">
        <v>8</v>
      </c>
      <c r="B89" t="s">
        <v>46</v>
      </c>
      <c r="C89">
        <v>-200</v>
      </c>
      <c r="D89">
        <v>-3</v>
      </c>
      <c r="E89">
        <f t="shared" si="42"/>
        <v>3</v>
      </c>
      <c r="G89" s="3">
        <f>(C89-C92)*G92</f>
        <v>-100</v>
      </c>
      <c r="H89" s="3">
        <f t="shared" si="43"/>
        <v>100</v>
      </c>
      <c r="I89" s="7"/>
      <c r="J89" t="s">
        <v>8</v>
      </c>
      <c r="K89" t="s">
        <v>7</v>
      </c>
      <c r="L89">
        <v>430</v>
      </c>
      <c r="M89">
        <v>3</v>
      </c>
      <c r="N89">
        <f t="shared" si="44"/>
        <v>-3</v>
      </c>
      <c r="P89" s="3">
        <f>(L89-L92)*P92</f>
        <v>116.66666666666669</v>
      </c>
      <c r="Q89" s="3">
        <f t="shared" si="45"/>
        <v>-116.66666666666669</v>
      </c>
      <c r="S89" s="11"/>
      <c r="T89" t="s">
        <v>9</v>
      </c>
      <c r="U89" t="s">
        <v>10</v>
      </c>
      <c r="V89">
        <v>80</v>
      </c>
      <c r="W89">
        <v>2</v>
      </c>
      <c r="X89">
        <f t="shared" si="46"/>
        <v>-2</v>
      </c>
      <c r="Z89" s="3">
        <f>(V89-V92)*Z92</f>
        <v>63.33333333333333</v>
      </c>
      <c r="AA89" s="3">
        <f t="shared" si="47"/>
        <v>-63.33333333333333</v>
      </c>
      <c r="AB89" s="12"/>
    </row>
    <row r="90" spans="1:28" ht="12.75">
      <c r="A90" t="s">
        <v>45</v>
      </c>
      <c r="B90" t="s">
        <v>10</v>
      </c>
      <c r="C90">
        <v>-200</v>
      </c>
      <c r="D90">
        <v>-3</v>
      </c>
      <c r="E90">
        <f t="shared" si="42"/>
        <v>3</v>
      </c>
      <c r="G90" s="3">
        <f>(C90-C92)*G92</f>
        <v>-100</v>
      </c>
      <c r="H90" s="3">
        <f t="shared" si="43"/>
        <v>100</v>
      </c>
      <c r="I90" s="7"/>
      <c r="J90" t="s">
        <v>44</v>
      </c>
      <c r="K90" t="s">
        <v>50</v>
      </c>
      <c r="L90">
        <v>140</v>
      </c>
      <c r="M90">
        <v>-5</v>
      </c>
      <c r="N90">
        <f t="shared" si="44"/>
        <v>5</v>
      </c>
      <c r="P90" s="3">
        <f>(L90-L92)*P92</f>
        <v>-173.33333333333331</v>
      </c>
      <c r="Q90" s="3">
        <f t="shared" si="45"/>
        <v>173.33333333333331</v>
      </c>
      <c r="S90" s="11"/>
      <c r="T90" t="s">
        <v>45</v>
      </c>
      <c r="U90" t="s">
        <v>52</v>
      </c>
      <c r="V90">
        <v>100</v>
      </c>
      <c r="W90">
        <v>2</v>
      </c>
      <c r="X90">
        <f t="shared" si="46"/>
        <v>-2</v>
      </c>
      <c r="Z90" s="3">
        <f>(V90-V92)*Z92</f>
        <v>83.33333333333333</v>
      </c>
      <c r="AA90" s="3">
        <f t="shared" si="47"/>
        <v>-83.33333333333333</v>
      </c>
      <c r="AB90" s="12"/>
    </row>
    <row r="91" spans="1:28" ht="12.75">
      <c r="A91" t="s">
        <v>44</v>
      </c>
      <c r="B91" t="s">
        <v>7</v>
      </c>
      <c r="C91">
        <v>-100</v>
      </c>
      <c r="D91">
        <v>0</v>
      </c>
      <c r="E91">
        <f t="shared" si="42"/>
        <v>0</v>
      </c>
      <c r="G91" s="3">
        <f>(C91-C92)*G92</f>
        <v>0</v>
      </c>
      <c r="H91" s="3">
        <f t="shared" si="43"/>
        <v>0</v>
      </c>
      <c r="I91" s="7"/>
      <c r="J91" t="s">
        <v>47</v>
      </c>
      <c r="K91" t="s">
        <v>10</v>
      </c>
      <c r="L91">
        <v>110</v>
      </c>
      <c r="M91">
        <v>-5</v>
      </c>
      <c r="N91">
        <f t="shared" si="44"/>
        <v>5</v>
      </c>
      <c r="P91" s="3">
        <f>(L91-L92)*P92</f>
        <v>-203.33333333333331</v>
      </c>
      <c r="Q91" s="3">
        <f t="shared" si="45"/>
        <v>203.33333333333331</v>
      </c>
      <c r="S91" s="11"/>
      <c r="T91" t="s">
        <v>44</v>
      </c>
      <c r="U91" t="s">
        <v>46</v>
      </c>
      <c r="V91">
        <v>-100</v>
      </c>
      <c r="W91">
        <v>-3</v>
      </c>
      <c r="X91">
        <f t="shared" si="46"/>
        <v>3</v>
      </c>
      <c r="Z91" s="3">
        <f>(V91-V92)*Z92</f>
        <v>-116.66666666666667</v>
      </c>
      <c r="AA91" s="3">
        <f t="shared" si="47"/>
        <v>116.66666666666667</v>
      </c>
      <c r="AB91" s="12"/>
    </row>
    <row r="92" spans="2:28" ht="12.75">
      <c r="B92" s="1" t="s">
        <v>11</v>
      </c>
      <c r="C92" s="4">
        <f>AVERAGE(C86:C91)</f>
        <v>-100</v>
      </c>
      <c r="G92" s="5">
        <v>1</v>
      </c>
      <c r="I92" s="7"/>
      <c r="K92" s="1" t="s">
        <v>11</v>
      </c>
      <c r="L92" s="4">
        <f>AVERAGE(L86:L91)</f>
        <v>313.3333333333333</v>
      </c>
      <c r="P92" s="5">
        <v>1</v>
      </c>
      <c r="S92" s="11"/>
      <c r="U92" s="1" t="s">
        <v>11</v>
      </c>
      <c r="V92" s="4">
        <f>AVERAGE(V86:V91)</f>
        <v>16.666666666666668</v>
      </c>
      <c r="Z92" s="5">
        <v>1</v>
      </c>
      <c r="AB92" s="12"/>
    </row>
    <row r="93" spans="9:28" ht="12.75">
      <c r="I93" s="7"/>
      <c r="S93" s="11"/>
      <c r="AB93" s="12"/>
    </row>
    <row r="94" spans="9:28" ht="12.75">
      <c r="I94" s="7"/>
      <c r="S94" s="11"/>
      <c r="AB94" s="12"/>
    </row>
    <row r="95" spans="3:28" ht="12.75">
      <c r="C95" s="17" t="s">
        <v>19</v>
      </c>
      <c r="D95" s="17"/>
      <c r="E95" s="17"/>
      <c r="G95" s="16" t="s">
        <v>12</v>
      </c>
      <c r="H95" s="16"/>
      <c r="I95" s="7"/>
      <c r="L95" s="15" t="s">
        <v>30</v>
      </c>
      <c r="M95" s="15"/>
      <c r="N95" s="15"/>
      <c r="P95" s="16" t="s">
        <v>12</v>
      </c>
      <c r="Q95" s="16"/>
      <c r="S95" s="11"/>
      <c r="V95" s="18" t="s">
        <v>41</v>
      </c>
      <c r="W95" s="18"/>
      <c r="X95" s="18"/>
      <c r="Z95" s="16" t="s">
        <v>12</v>
      </c>
      <c r="AA95" s="16"/>
      <c r="AB95" s="12"/>
    </row>
    <row r="96" spans="1:28" ht="12.75">
      <c r="A96" s="1" t="s">
        <v>0</v>
      </c>
      <c r="B96" s="1" t="s">
        <v>1</v>
      </c>
      <c r="C96" s="1" t="s">
        <v>2</v>
      </c>
      <c r="D96" s="2" t="s">
        <v>4</v>
      </c>
      <c r="E96" s="2" t="s">
        <v>5</v>
      </c>
      <c r="G96" s="2" t="s">
        <v>4</v>
      </c>
      <c r="H96" s="2" t="s">
        <v>5</v>
      </c>
      <c r="I96" s="7"/>
      <c r="J96" s="1" t="s">
        <v>0</v>
      </c>
      <c r="K96" s="1" t="s">
        <v>1</v>
      </c>
      <c r="L96" s="1" t="s">
        <v>2</v>
      </c>
      <c r="M96" s="2" t="s">
        <v>4</v>
      </c>
      <c r="N96" s="2" t="s">
        <v>5</v>
      </c>
      <c r="P96" s="2" t="s">
        <v>4</v>
      </c>
      <c r="Q96" s="2" t="s">
        <v>5</v>
      </c>
      <c r="S96" s="11"/>
      <c r="T96" s="1" t="s">
        <v>0</v>
      </c>
      <c r="U96" s="1" t="s">
        <v>1</v>
      </c>
      <c r="V96" s="1" t="s">
        <v>2</v>
      </c>
      <c r="W96" s="2" t="s">
        <v>4</v>
      </c>
      <c r="X96" s="2" t="s">
        <v>5</v>
      </c>
      <c r="Z96" s="2" t="s">
        <v>4</v>
      </c>
      <c r="AA96" s="2" t="s">
        <v>5</v>
      </c>
      <c r="AB96" s="12"/>
    </row>
    <row r="97" spans="1:28" ht="12.75">
      <c r="A97" t="s">
        <v>49</v>
      </c>
      <c r="B97" t="s">
        <v>50</v>
      </c>
      <c r="C97">
        <v>-450</v>
      </c>
      <c r="D97">
        <v>0</v>
      </c>
      <c r="E97">
        <f aca="true" t="shared" si="48" ref="E97:E102">-D97</f>
        <v>0</v>
      </c>
      <c r="G97" s="3">
        <f>(C97-C103)*G103</f>
        <v>0</v>
      </c>
      <c r="H97" s="3">
        <f aca="true" t="shared" si="49" ref="H97:H102">-G97</f>
        <v>0</v>
      </c>
      <c r="I97" s="7"/>
      <c r="J97" t="s">
        <v>9</v>
      </c>
      <c r="K97" t="s">
        <v>48</v>
      </c>
      <c r="L97">
        <v>140</v>
      </c>
      <c r="M97">
        <v>1</v>
      </c>
      <c r="N97">
        <f aca="true" t="shared" si="50" ref="N97:N102">-M97</f>
        <v>-1</v>
      </c>
      <c r="P97" s="3">
        <f>(L97-L103)*P103</f>
        <v>16.66666666666667</v>
      </c>
      <c r="Q97" s="3">
        <f aca="true" t="shared" si="51" ref="Q97:Q102">-P97</f>
        <v>-16.66666666666667</v>
      </c>
      <c r="S97" s="11"/>
      <c r="T97" t="s">
        <v>47</v>
      </c>
      <c r="U97" t="s">
        <v>6</v>
      </c>
      <c r="V97">
        <v>100</v>
      </c>
      <c r="W97">
        <v>4</v>
      </c>
      <c r="X97">
        <f aca="true" t="shared" si="52" ref="X97:X102">-W97</f>
        <v>-4</v>
      </c>
      <c r="Z97" s="3">
        <f>(V97-V103)*Z103</f>
        <v>161.66666666666666</v>
      </c>
      <c r="AA97" s="3">
        <f aca="true" t="shared" si="53" ref="AA97:AA102">-Z97</f>
        <v>-161.66666666666666</v>
      </c>
      <c r="AB97" s="12"/>
    </row>
    <row r="98" spans="1:28" ht="12.75">
      <c r="A98" t="s">
        <v>9</v>
      </c>
      <c r="B98" t="s">
        <v>6</v>
      </c>
      <c r="C98">
        <v>-450</v>
      </c>
      <c r="D98">
        <v>0</v>
      </c>
      <c r="E98">
        <f t="shared" si="48"/>
        <v>0</v>
      </c>
      <c r="G98" s="3">
        <f>(C98-C103)*G103</f>
        <v>0</v>
      </c>
      <c r="H98" s="3">
        <f t="shared" si="49"/>
        <v>0</v>
      </c>
      <c r="I98" s="7"/>
      <c r="J98" t="s">
        <v>49</v>
      </c>
      <c r="K98" t="s">
        <v>46</v>
      </c>
      <c r="L98">
        <v>140</v>
      </c>
      <c r="M98">
        <v>1</v>
      </c>
      <c r="N98">
        <f t="shared" si="50"/>
        <v>-1</v>
      </c>
      <c r="P98" s="3">
        <f>(L98-L103)*P103</f>
        <v>16.66666666666667</v>
      </c>
      <c r="Q98" s="3">
        <f t="shared" si="51"/>
        <v>-16.66666666666667</v>
      </c>
      <c r="S98" s="11"/>
      <c r="T98" t="s">
        <v>8</v>
      </c>
      <c r="U98" t="s">
        <v>50</v>
      </c>
      <c r="V98">
        <v>-110</v>
      </c>
      <c r="W98">
        <v>-2</v>
      </c>
      <c r="X98">
        <f t="shared" si="52"/>
        <v>2</v>
      </c>
      <c r="Z98" s="3">
        <f>(V98-V103)*Z103</f>
        <v>-48.333333333333336</v>
      </c>
      <c r="AA98" s="3">
        <f t="shared" si="53"/>
        <v>48.333333333333336</v>
      </c>
      <c r="AB98" s="12"/>
    </row>
    <row r="99" spans="1:28" ht="12.75">
      <c r="A99" t="s">
        <v>47</v>
      </c>
      <c r="B99" t="s">
        <v>48</v>
      </c>
      <c r="C99">
        <v>-450</v>
      </c>
      <c r="D99">
        <v>0</v>
      </c>
      <c r="E99">
        <f t="shared" si="48"/>
        <v>0</v>
      </c>
      <c r="G99" s="3">
        <f>(C99-C103)*G103</f>
        <v>0</v>
      </c>
      <c r="H99" s="3">
        <f t="shared" si="49"/>
        <v>0</v>
      </c>
      <c r="I99" s="7"/>
      <c r="J99" t="s">
        <v>45</v>
      </c>
      <c r="K99" t="s">
        <v>6</v>
      </c>
      <c r="L99">
        <v>140</v>
      </c>
      <c r="M99">
        <v>1</v>
      </c>
      <c r="N99">
        <f t="shared" si="50"/>
        <v>-1</v>
      </c>
      <c r="P99" s="3">
        <f>(L99-L103)*P103</f>
        <v>16.66666666666667</v>
      </c>
      <c r="Q99" s="3">
        <f t="shared" si="51"/>
        <v>-16.66666666666667</v>
      </c>
      <c r="S99" s="11"/>
      <c r="T99" t="s">
        <v>51</v>
      </c>
      <c r="U99" t="s">
        <v>7</v>
      </c>
      <c r="V99">
        <v>-100</v>
      </c>
      <c r="W99">
        <v>-1</v>
      </c>
      <c r="X99">
        <f t="shared" si="52"/>
        <v>1</v>
      </c>
      <c r="Z99" s="3">
        <f>(V99-V103)*Z103</f>
        <v>-38.333333333333336</v>
      </c>
      <c r="AA99" s="3">
        <f t="shared" si="53"/>
        <v>38.333333333333336</v>
      </c>
      <c r="AB99" s="12"/>
    </row>
    <row r="100" spans="1:28" ht="12.75">
      <c r="A100" t="s">
        <v>8</v>
      </c>
      <c r="B100" t="s">
        <v>46</v>
      </c>
      <c r="C100">
        <v>-450</v>
      </c>
      <c r="D100">
        <v>0</v>
      </c>
      <c r="E100">
        <f t="shared" si="48"/>
        <v>0</v>
      </c>
      <c r="G100" s="3">
        <f>(C100-C103)*G103</f>
        <v>0</v>
      </c>
      <c r="H100" s="3">
        <f t="shared" si="49"/>
        <v>0</v>
      </c>
      <c r="I100" s="7"/>
      <c r="J100" t="s">
        <v>8</v>
      </c>
      <c r="K100" t="s">
        <v>7</v>
      </c>
      <c r="L100">
        <v>170</v>
      </c>
      <c r="M100">
        <v>2</v>
      </c>
      <c r="N100">
        <f t="shared" si="50"/>
        <v>-2</v>
      </c>
      <c r="P100" s="3">
        <f>(L100-L103)*P103</f>
        <v>46.66666666666667</v>
      </c>
      <c r="Q100" s="3">
        <f t="shared" si="51"/>
        <v>-46.66666666666667</v>
      </c>
      <c r="S100" s="11"/>
      <c r="T100" t="s">
        <v>9</v>
      </c>
      <c r="U100" t="s">
        <v>10</v>
      </c>
      <c r="V100">
        <v>-200</v>
      </c>
      <c r="W100">
        <v>-4</v>
      </c>
      <c r="X100">
        <f t="shared" si="52"/>
        <v>4</v>
      </c>
      <c r="Z100" s="3">
        <f>(V100-V103)*Z103</f>
        <v>-138.33333333333334</v>
      </c>
      <c r="AA100" s="3">
        <f t="shared" si="53"/>
        <v>138.33333333333334</v>
      </c>
      <c r="AB100" s="12"/>
    </row>
    <row r="101" spans="1:28" ht="12.75">
      <c r="A101" t="s">
        <v>45</v>
      </c>
      <c r="B101" t="s">
        <v>10</v>
      </c>
      <c r="C101">
        <v>-450</v>
      </c>
      <c r="D101">
        <v>0</v>
      </c>
      <c r="E101">
        <f t="shared" si="48"/>
        <v>0</v>
      </c>
      <c r="G101" s="3">
        <f>(C101-C103)*G103</f>
        <v>0</v>
      </c>
      <c r="H101" s="3">
        <f t="shared" si="49"/>
        <v>0</v>
      </c>
      <c r="I101" s="7"/>
      <c r="J101" t="s">
        <v>44</v>
      </c>
      <c r="K101" t="s">
        <v>50</v>
      </c>
      <c r="L101">
        <v>-50</v>
      </c>
      <c r="M101">
        <v>-5</v>
      </c>
      <c r="N101">
        <f t="shared" si="50"/>
        <v>5</v>
      </c>
      <c r="P101" s="3">
        <f>(L101-L103)*P103</f>
        <v>-173.33333333333331</v>
      </c>
      <c r="Q101" s="3">
        <f t="shared" si="51"/>
        <v>173.33333333333331</v>
      </c>
      <c r="S101" s="11"/>
      <c r="T101" t="s">
        <v>45</v>
      </c>
      <c r="U101" t="s">
        <v>52</v>
      </c>
      <c r="V101">
        <v>110</v>
      </c>
      <c r="W101">
        <v>4</v>
      </c>
      <c r="X101">
        <f t="shared" si="52"/>
        <v>-4</v>
      </c>
      <c r="Z101" s="3">
        <f>(V101-V103)*Z103</f>
        <v>171.66666666666666</v>
      </c>
      <c r="AA101" s="3">
        <f t="shared" si="53"/>
        <v>-171.66666666666666</v>
      </c>
      <c r="AB101" s="12"/>
    </row>
    <row r="102" spans="1:28" ht="12.75">
      <c r="A102" t="s">
        <v>44</v>
      </c>
      <c r="B102" t="s">
        <v>7</v>
      </c>
      <c r="C102">
        <v>-450</v>
      </c>
      <c r="D102">
        <v>0</v>
      </c>
      <c r="E102">
        <f t="shared" si="48"/>
        <v>0</v>
      </c>
      <c r="G102" s="3">
        <f>(C102-C103)*G103</f>
        <v>0</v>
      </c>
      <c r="H102" s="3">
        <f t="shared" si="49"/>
        <v>0</v>
      </c>
      <c r="I102" s="7"/>
      <c r="J102" t="s">
        <v>47</v>
      </c>
      <c r="K102" t="s">
        <v>10</v>
      </c>
      <c r="L102">
        <v>200</v>
      </c>
      <c r="M102">
        <v>2</v>
      </c>
      <c r="N102">
        <f t="shared" si="50"/>
        <v>-2</v>
      </c>
      <c r="P102" s="3">
        <f>(L102-L103)*P103</f>
        <v>76.66666666666667</v>
      </c>
      <c r="Q102" s="3">
        <f t="shared" si="51"/>
        <v>-76.66666666666667</v>
      </c>
      <c r="S102" s="11"/>
      <c r="T102" t="s">
        <v>44</v>
      </c>
      <c r="U102" t="s">
        <v>46</v>
      </c>
      <c r="V102">
        <v>-170</v>
      </c>
      <c r="W102">
        <v>-3</v>
      </c>
      <c r="X102">
        <f t="shared" si="52"/>
        <v>3</v>
      </c>
      <c r="Z102" s="3">
        <f>(V102-V103)*Z103</f>
        <v>-108.33333333333334</v>
      </c>
      <c r="AA102" s="3">
        <f t="shared" si="53"/>
        <v>108.33333333333334</v>
      </c>
      <c r="AB102" s="12"/>
    </row>
    <row r="103" spans="2:28" ht="12.75">
      <c r="B103" s="1" t="s">
        <v>11</v>
      </c>
      <c r="C103" s="4">
        <f>AVERAGE(C97:C102)</f>
        <v>-450</v>
      </c>
      <c r="G103" s="5">
        <v>1</v>
      </c>
      <c r="I103" s="7"/>
      <c r="K103" s="1" t="s">
        <v>11</v>
      </c>
      <c r="L103" s="4">
        <f>AVERAGE(L97:L102)</f>
        <v>123.33333333333333</v>
      </c>
      <c r="P103" s="5">
        <v>1</v>
      </c>
      <c r="S103" s="11"/>
      <c r="U103" s="1" t="s">
        <v>11</v>
      </c>
      <c r="V103" s="4">
        <f>AVERAGE(V97:V102)</f>
        <v>-61.666666666666664</v>
      </c>
      <c r="Z103" s="5">
        <v>1</v>
      </c>
      <c r="AB103" s="12"/>
    </row>
    <row r="104" spans="9:28" ht="12.75">
      <c r="I104" s="7"/>
      <c r="S104" s="11"/>
      <c r="AB104" s="12"/>
    </row>
    <row r="105" spans="9:28" ht="12.75">
      <c r="I105" s="7"/>
      <c r="S105" s="11"/>
      <c r="AB105" s="12"/>
    </row>
    <row r="106" spans="3:28" ht="12.75">
      <c r="C106" s="17" t="s">
        <v>20</v>
      </c>
      <c r="D106" s="17"/>
      <c r="E106" s="17"/>
      <c r="G106" s="16" t="s">
        <v>12</v>
      </c>
      <c r="H106" s="16"/>
      <c r="I106" s="7"/>
      <c r="L106" s="15" t="s">
        <v>31</v>
      </c>
      <c r="M106" s="15"/>
      <c r="N106" s="15"/>
      <c r="P106" s="16" t="s">
        <v>12</v>
      </c>
      <c r="Q106" s="16"/>
      <c r="S106" s="11"/>
      <c r="V106" s="18" t="s">
        <v>42</v>
      </c>
      <c r="W106" s="18"/>
      <c r="X106" s="18"/>
      <c r="Z106" s="16" t="s">
        <v>12</v>
      </c>
      <c r="AA106" s="16"/>
      <c r="AB106" s="12"/>
    </row>
    <row r="107" spans="1:28" ht="12.75">
      <c r="A107" s="1" t="s">
        <v>0</v>
      </c>
      <c r="B107" s="1" t="s">
        <v>1</v>
      </c>
      <c r="C107" s="1" t="s">
        <v>2</v>
      </c>
      <c r="D107" s="2" t="s">
        <v>4</v>
      </c>
      <c r="E107" s="2" t="s">
        <v>5</v>
      </c>
      <c r="G107" s="2" t="s">
        <v>4</v>
      </c>
      <c r="H107" s="2" t="s">
        <v>5</v>
      </c>
      <c r="I107" s="7"/>
      <c r="J107" s="1" t="s">
        <v>0</v>
      </c>
      <c r="K107" s="1" t="s">
        <v>1</v>
      </c>
      <c r="L107" s="1" t="s">
        <v>2</v>
      </c>
      <c r="M107" s="2" t="s">
        <v>4</v>
      </c>
      <c r="N107" s="2" t="s">
        <v>5</v>
      </c>
      <c r="P107" s="2" t="s">
        <v>4</v>
      </c>
      <c r="Q107" s="2" t="s">
        <v>5</v>
      </c>
      <c r="S107" s="11"/>
      <c r="T107" s="1" t="s">
        <v>0</v>
      </c>
      <c r="U107" s="1" t="s">
        <v>1</v>
      </c>
      <c r="V107" s="1" t="s">
        <v>2</v>
      </c>
      <c r="W107" s="2" t="s">
        <v>4</v>
      </c>
      <c r="X107" s="2" t="s">
        <v>5</v>
      </c>
      <c r="Z107" s="2" t="s">
        <v>4</v>
      </c>
      <c r="AA107" s="2" t="s">
        <v>5</v>
      </c>
      <c r="AB107" s="12"/>
    </row>
    <row r="108" spans="1:28" ht="12.75">
      <c r="A108" t="s">
        <v>49</v>
      </c>
      <c r="B108" t="s">
        <v>50</v>
      </c>
      <c r="C108">
        <v>170</v>
      </c>
      <c r="D108">
        <v>-2</v>
      </c>
      <c r="E108">
        <f aca="true" t="shared" si="54" ref="E108:E113">-D108</f>
        <v>2</v>
      </c>
      <c r="G108" s="3">
        <f>(C108-C114)*G114</f>
        <v>-78.33333333333334</v>
      </c>
      <c r="H108" s="3">
        <f aca="true" t="shared" si="55" ref="H108:H113">-G108</f>
        <v>78.33333333333334</v>
      </c>
      <c r="I108" s="7"/>
      <c r="J108" t="s">
        <v>9</v>
      </c>
      <c r="K108" t="s">
        <v>48</v>
      </c>
      <c r="L108">
        <v>50</v>
      </c>
      <c r="M108">
        <v>2</v>
      </c>
      <c r="N108">
        <f aca="true" t="shared" si="56" ref="N108:N113">-M108</f>
        <v>-2</v>
      </c>
      <c r="P108" s="3">
        <f>(L108-L114)*P114</f>
        <v>83.33333333333334</v>
      </c>
      <c r="Q108" s="3">
        <f aca="true" t="shared" si="57" ref="Q108:Q113">-P108</f>
        <v>-83.33333333333334</v>
      </c>
      <c r="S108" s="11"/>
      <c r="T108" t="s">
        <v>47</v>
      </c>
      <c r="U108" t="s">
        <v>6</v>
      </c>
      <c r="V108">
        <v>-150</v>
      </c>
      <c r="W108">
        <v>2</v>
      </c>
      <c r="X108">
        <f aca="true" t="shared" si="58" ref="X108:X113">-W108</f>
        <v>-2</v>
      </c>
      <c r="Z108" s="3">
        <f>(V108-V114)*Z114</f>
        <v>56.66666666666666</v>
      </c>
      <c r="AA108" s="3">
        <f aca="true" t="shared" si="59" ref="AA108:AA113">-Z108</f>
        <v>-56.66666666666666</v>
      </c>
      <c r="AB108" s="12"/>
    </row>
    <row r="109" spans="1:28" ht="12.75">
      <c r="A109" t="s">
        <v>9</v>
      </c>
      <c r="B109" t="s">
        <v>6</v>
      </c>
      <c r="C109">
        <v>420</v>
      </c>
      <c r="D109">
        <v>5</v>
      </c>
      <c r="E109">
        <f t="shared" si="54"/>
        <v>-5</v>
      </c>
      <c r="G109" s="3">
        <f>(C109-C114)*G114</f>
        <v>171.66666666666666</v>
      </c>
      <c r="H109" s="3">
        <f t="shared" si="55"/>
        <v>-171.66666666666666</v>
      </c>
      <c r="I109" s="7"/>
      <c r="J109" t="s">
        <v>49</v>
      </c>
      <c r="K109" t="s">
        <v>46</v>
      </c>
      <c r="L109">
        <v>50</v>
      </c>
      <c r="M109">
        <v>2</v>
      </c>
      <c r="N109">
        <f t="shared" si="56"/>
        <v>-2</v>
      </c>
      <c r="P109" s="3">
        <f>(L109-L114)*P114</f>
        <v>83.33333333333334</v>
      </c>
      <c r="Q109" s="3">
        <f t="shared" si="57"/>
        <v>-83.33333333333334</v>
      </c>
      <c r="S109" s="11"/>
      <c r="T109" t="s">
        <v>8</v>
      </c>
      <c r="U109" t="s">
        <v>50</v>
      </c>
      <c r="V109">
        <v>-90</v>
      </c>
      <c r="W109">
        <v>3</v>
      </c>
      <c r="X109">
        <f t="shared" si="58"/>
        <v>-3</v>
      </c>
      <c r="Z109" s="3">
        <f>(V109-V114)*Z114</f>
        <v>116.66666666666666</v>
      </c>
      <c r="AA109" s="3">
        <f t="shared" si="59"/>
        <v>-116.66666666666666</v>
      </c>
      <c r="AB109" s="12"/>
    </row>
    <row r="110" spans="1:28" ht="12.75">
      <c r="A110" t="s">
        <v>47</v>
      </c>
      <c r="B110" t="s">
        <v>48</v>
      </c>
      <c r="C110">
        <v>170</v>
      </c>
      <c r="D110">
        <v>-2</v>
      </c>
      <c r="E110">
        <f t="shared" si="54"/>
        <v>2</v>
      </c>
      <c r="G110" s="3">
        <f>(C110-C114)*G114</f>
        <v>-78.33333333333334</v>
      </c>
      <c r="H110" s="3">
        <f t="shared" si="55"/>
        <v>78.33333333333334</v>
      </c>
      <c r="I110" s="7"/>
      <c r="J110" t="s">
        <v>45</v>
      </c>
      <c r="K110" t="s">
        <v>6</v>
      </c>
      <c r="L110">
        <v>-450</v>
      </c>
      <c r="M110">
        <v>-9</v>
      </c>
      <c r="N110">
        <f t="shared" si="56"/>
        <v>9</v>
      </c>
      <c r="P110" s="3">
        <f>(L110-L114)*P114</f>
        <v>-416.6666666666667</v>
      </c>
      <c r="Q110" s="3">
        <f t="shared" si="57"/>
        <v>416.6666666666667</v>
      </c>
      <c r="S110" s="11"/>
      <c r="T110" t="s">
        <v>51</v>
      </c>
      <c r="U110" t="s">
        <v>7</v>
      </c>
      <c r="V110">
        <v>50</v>
      </c>
      <c r="W110">
        <v>6</v>
      </c>
      <c r="X110">
        <f t="shared" si="58"/>
        <v>-6</v>
      </c>
      <c r="Z110" s="3">
        <f>(V110-V114)*Z114</f>
        <v>256.66666666666663</v>
      </c>
      <c r="AA110" s="3">
        <f t="shared" si="59"/>
        <v>-256.66666666666663</v>
      </c>
      <c r="AB110" s="12"/>
    </row>
    <row r="111" spans="1:28" ht="12.75">
      <c r="A111" t="s">
        <v>8</v>
      </c>
      <c r="B111" t="s">
        <v>46</v>
      </c>
      <c r="C111">
        <v>420</v>
      </c>
      <c r="D111">
        <v>5</v>
      </c>
      <c r="E111">
        <f t="shared" si="54"/>
        <v>-5</v>
      </c>
      <c r="G111" s="3">
        <f>(C111-C114)*G114</f>
        <v>171.66666666666666</v>
      </c>
      <c r="H111" s="3">
        <f t="shared" si="55"/>
        <v>-171.66666666666666</v>
      </c>
      <c r="I111" s="7"/>
      <c r="J111" t="s">
        <v>8</v>
      </c>
      <c r="K111" t="s">
        <v>7</v>
      </c>
      <c r="L111">
        <v>50</v>
      </c>
      <c r="M111">
        <v>2</v>
      </c>
      <c r="N111">
        <f t="shared" si="56"/>
        <v>-2</v>
      </c>
      <c r="P111" s="3">
        <f>(L111-L114)*P114</f>
        <v>83.33333333333334</v>
      </c>
      <c r="Q111" s="3">
        <f t="shared" si="57"/>
        <v>-83.33333333333334</v>
      </c>
      <c r="S111" s="11"/>
      <c r="T111" t="s">
        <v>9</v>
      </c>
      <c r="U111" t="s">
        <v>10</v>
      </c>
      <c r="V111">
        <v>-150</v>
      </c>
      <c r="W111">
        <v>2</v>
      </c>
      <c r="X111">
        <f t="shared" si="58"/>
        <v>-2</v>
      </c>
      <c r="Z111" s="3">
        <f>(V111-V114)*Z114</f>
        <v>56.66666666666666</v>
      </c>
      <c r="AA111" s="3">
        <f t="shared" si="59"/>
        <v>-56.66666666666666</v>
      </c>
      <c r="AB111" s="12"/>
    </row>
    <row r="112" spans="1:28" ht="12.75">
      <c r="A112" t="s">
        <v>45</v>
      </c>
      <c r="B112" t="s">
        <v>10</v>
      </c>
      <c r="C112">
        <v>170</v>
      </c>
      <c r="D112">
        <v>-2</v>
      </c>
      <c r="E112">
        <f t="shared" si="54"/>
        <v>2</v>
      </c>
      <c r="G112" s="3">
        <f>(C112-C114)*G114</f>
        <v>-78.33333333333334</v>
      </c>
      <c r="H112" s="3">
        <f t="shared" si="55"/>
        <v>78.33333333333334</v>
      </c>
      <c r="I112" s="7"/>
      <c r="J112" t="s">
        <v>44</v>
      </c>
      <c r="K112" t="s">
        <v>50</v>
      </c>
      <c r="L112">
        <v>50</v>
      </c>
      <c r="M112">
        <v>2</v>
      </c>
      <c r="N112">
        <f t="shared" si="56"/>
        <v>-2</v>
      </c>
      <c r="P112" s="3">
        <f>(L112-L114)*P114</f>
        <v>83.33333333333334</v>
      </c>
      <c r="Q112" s="3">
        <f t="shared" si="57"/>
        <v>-83.33333333333334</v>
      </c>
      <c r="S112" s="11"/>
      <c r="T112" t="s">
        <v>45</v>
      </c>
      <c r="U112" t="s">
        <v>52</v>
      </c>
      <c r="V112">
        <v>-800</v>
      </c>
      <c r="W112">
        <v>-11</v>
      </c>
      <c r="X112">
        <f t="shared" si="58"/>
        <v>11</v>
      </c>
      <c r="Z112" s="3">
        <f>(V112-V114)*Z114</f>
        <v>-593.3333333333334</v>
      </c>
      <c r="AA112" s="3">
        <f t="shared" si="59"/>
        <v>593.3333333333334</v>
      </c>
      <c r="AB112" s="12"/>
    </row>
    <row r="113" spans="1:28" ht="12.75">
      <c r="A113" t="s">
        <v>44</v>
      </c>
      <c r="B113" t="s">
        <v>7</v>
      </c>
      <c r="C113">
        <v>140</v>
      </c>
      <c r="D113">
        <v>-3</v>
      </c>
      <c r="E113">
        <f t="shared" si="54"/>
        <v>3</v>
      </c>
      <c r="G113" s="3">
        <f>(C113-C114)*G114</f>
        <v>-108.33333333333334</v>
      </c>
      <c r="H113" s="3">
        <f t="shared" si="55"/>
        <v>108.33333333333334</v>
      </c>
      <c r="I113" s="7"/>
      <c r="J113" t="s">
        <v>47</v>
      </c>
      <c r="K113" t="s">
        <v>10</v>
      </c>
      <c r="L113">
        <v>50</v>
      </c>
      <c r="M113">
        <v>2</v>
      </c>
      <c r="N113">
        <f t="shared" si="56"/>
        <v>-2</v>
      </c>
      <c r="P113" s="3">
        <f>(L113-L114)*P114</f>
        <v>83.33333333333334</v>
      </c>
      <c r="Q113" s="3">
        <f t="shared" si="57"/>
        <v>-83.33333333333334</v>
      </c>
      <c r="S113" s="11"/>
      <c r="T113" t="s">
        <v>44</v>
      </c>
      <c r="U113" t="s">
        <v>46</v>
      </c>
      <c r="V113">
        <v>-100</v>
      </c>
      <c r="W113">
        <v>3</v>
      </c>
      <c r="X113">
        <f t="shared" si="58"/>
        <v>-3</v>
      </c>
      <c r="Z113" s="3">
        <f>(V113-V114)*Z114</f>
        <v>106.66666666666666</v>
      </c>
      <c r="AA113" s="3">
        <f t="shared" si="59"/>
        <v>-106.66666666666666</v>
      </c>
      <c r="AB113" s="12"/>
    </row>
    <row r="114" spans="2:28" ht="12.75">
      <c r="B114" s="1" t="s">
        <v>11</v>
      </c>
      <c r="C114" s="4">
        <f>AVERAGE(C108:C113)</f>
        <v>248.33333333333334</v>
      </c>
      <c r="G114" s="5">
        <v>1</v>
      </c>
      <c r="I114" s="7"/>
      <c r="K114" s="1" t="s">
        <v>11</v>
      </c>
      <c r="L114" s="4">
        <f>AVERAGE(L108:L113)</f>
        <v>-33.333333333333336</v>
      </c>
      <c r="P114" s="5">
        <v>1</v>
      </c>
      <c r="S114" s="11"/>
      <c r="U114" s="1" t="s">
        <v>11</v>
      </c>
      <c r="V114" s="4">
        <f>AVERAGE(V108:V113)</f>
        <v>-206.66666666666666</v>
      </c>
      <c r="Z114" s="5">
        <v>1</v>
      </c>
      <c r="AB114" s="12"/>
    </row>
  </sheetData>
  <sheetProtection/>
  <mergeCells count="54">
    <mergeCell ref="V106:X106"/>
    <mergeCell ref="Z106:AA106"/>
    <mergeCell ref="V84:X84"/>
    <mergeCell ref="Z84:AA84"/>
    <mergeCell ref="V95:X95"/>
    <mergeCell ref="Z95:AA95"/>
    <mergeCell ref="V51:X51"/>
    <mergeCell ref="Z51:AA51"/>
    <mergeCell ref="V62:X62"/>
    <mergeCell ref="Z62:AA62"/>
    <mergeCell ref="V73:X73"/>
    <mergeCell ref="Z73:AA73"/>
    <mergeCell ref="V18:X18"/>
    <mergeCell ref="Z18:AA18"/>
    <mergeCell ref="V29:X29"/>
    <mergeCell ref="Z29:AA29"/>
    <mergeCell ref="V40:X40"/>
    <mergeCell ref="Z40:AA40"/>
    <mergeCell ref="C40:E40"/>
    <mergeCell ref="G40:H40"/>
    <mergeCell ref="C51:E51"/>
    <mergeCell ref="G51:H51"/>
    <mergeCell ref="C18:E18"/>
    <mergeCell ref="G18:H18"/>
    <mergeCell ref="C29:E29"/>
    <mergeCell ref="G29:H29"/>
    <mergeCell ref="L51:N51"/>
    <mergeCell ref="P51:Q51"/>
    <mergeCell ref="C84:E84"/>
    <mergeCell ref="G84:H84"/>
    <mergeCell ref="C95:E95"/>
    <mergeCell ref="G95:H95"/>
    <mergeCell ref="C62:E62"/>
    <mergeCell ref="G62:H62"/>
    <mergeCell ref="C73:E73"/>
    <mergeCell ref="G73:H73"/>
    <mergeCell ref="L18:N18"/>
    <mergeCell ref="P18:Q18"/>
    <mergeCell ref="L29:N29"/>
    <mergeCell ref="P29:Q29"/>
    <mergeCell ref="L40:N40"/>
    <mergeCell ref="P40:Q40"/>
    <mergeCell ref="L62:N62"/>
    <mergeCell ref="P62:Q62"/>
    <mergeCell ref="L73:N73"/>
    <mergeCell ref="P73:Q73"/>
    <mergeCell ref="C106:E106"/>
    <mergeCell ref="G106:H106"/>
    <mergeCell ref="L106:N106"/>
    <mergeCell ref="P106:Q106"/>
    <mergeCell ref="L84:N84"/>
    <mergeCell ref="P84:Q84"/>
    <mergeCell ref="L95:N95"/>
    <mergeCell ref="P95:Q95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22.7109375" style="0" bestFit="1" customWidth="1"/>
  </cols>
  <sheetData>
    <row r="1" ht="15">
      <c r="A1" s="13" t="s">
        <v>43</v>
      </c>
    </row>
    <row r="2" spans="1:5" ht="12.75">
      <c r="A2" s="8"/>
      <c r="B2" s="9" t="s">
        <v>21</v>
      </c>
      <c r="C2" s="9" t="s">
        <v>22</v>
      </c>
      <c r="D2" s="9" t="s">
        <v>32</v>
      </c>
      <c r="E2" s="9" t="s">
        <v>33</v>
      </c>
    </row>
    <row r="3" spans="1:5" ht="12.75">
      <c r="A3" s="10" t="s">
        <v>6</v>
      </c>
      <c r="B3" s="8">
        <v>14</v>
      </c>
      <c r="C3" s="8">
        <v>24</v>
      </c>
      <c r="D3" s="8">
        <v>16</v>
      </c>
      <c r="E3" s="10">
        <f aca="true" t="shared" si="0" ref="E3:E16">SUM(B3:D3)</f>
        <v>54</v>
      </c>
    </row>
    <row r="4" spans="1:5" ht="12.75">
      <c r="A4" s="10" t="s">
        <v>53</v>
      </c>
      <c r="B4" s="8">
        <v>-17</v>
      </c>
      <c r="C4" s="8">
        <v>14</v>
      </c>
      <c r="D4" s="8">
        <v>27</v>
      </c>
      <c r="E4" s="10">
        <f t="shared" si="0"/>
        <v>24</v>
      </c>
    </row>
    <row r="5" spans="1:5" ht="12.75">
      <c r="A5" s="10" t="s">
        <v>44</v>
      </c>
      <c r="B5" s="8">
        <v>16</v>
      </c>
      <c r="C5" s="8">
        <v>-8</v>
      </c>
      <c r="D5" s="8">
        <v>16</v>
      </c>
      <c r="E5" s="10">
        <f t="shared" si="0"/>
        <v>24</v>
      </c>
    </row>
    <row r="6" spans="1:5" ht="12.75">
      <c r="A6" s="10" t="s">
        <v>10</v>
      </c>
      <c r="B6" s="8">
        <v>-2</v>
      </c>
      <c r="C6" s="8">
        <v>-6</v>
      </c>
      <c r="D6" s="8">
        <v>29</v>
      </c>
      <c r="E6" s="10">
        <f t="shared" si="0"/>
        <v>21</v>
      </c>
    </row>
    <row r="7" spans="1:5" ht="12.75">
      <c r="A7" s="10" t="s">
        <v>50</v>
      </c>
      <c r="B7" s="8">
        <v>17</v>
      </c>
      <c r="C7" s="8">
        <v>8</v>
      </c>
      <c r="D7" s="8">
        <v>-7</v>
      </c>
      <c r="E7" s="10">
        <f t="shared" si="0"/>
        <v>18</v>
      </c>
    </row>
    <row r="8" spans="1:5" ht="12.75">
      <c r="A8" s="10" t="s">
        <v>47</v>
      </c>
      <c r="B8" s="8">
        <v>27</v>
      </c>
      <c r="C8" s="8">
        <v>6</v>
      </c>
      <c r="D8" s="8">
        <v>-16</v>
      </c>
      <c r="E8" s="10">
        <f t="shared" si="0"/>
        <v>17</v>
      </c>
    </row>
    <row r="9" spans="1:5" ht="12.75">
      <c r="A9" s="10" t="s">
        <v>8</v>
      </c>
      <c r="B9" s="8">
        <v>-10</v>
      </c>
      <c r="C9" s="8">
        <v>-2</v>
      </c>
      <c r="D9" s="8">
        <v>7</v>
      </c>
      <c r="E9" s="10">
        <f t="shared" si="0"/>
        <v>-5</v>
      </c>
    </row>
    <row r="10" spans="1:5" ht="12.75">
      <c r="A10" s="10" t="s">
        <v>54</v>
      </c>
      <c r="B10" s="8">
        <v>-17</v>
      </c>
      <c r="C10" s="8">
        <v>14</v>
      </c>
      <c r="D10" s="8">
        <v>-3</v>
      </c>
      <c r="E10" s="10">
        <f t="shared" si="0"/>
        <v>-6</v>
      </c>
    </row>
    <row r="11" spans="1:5" ht="12.75">
      <c r="A11" s="10" t="s">
        <v>56</v>
      </c>
      <c r="B11" s="8">
        <v>-27</v>
      </c>
      <c r="C11" s="8">
        <v>-14</v>
      </c>
      <c r="D11" s="8">
        <v>27</v>
      </c>
      <c r="E11" s="10">
        <f t="shared" si="0"/>
        <v>-14</v>
      </c>
    </row>
    <row r="12" spans="1:5" ht="12.75">
      <c r="A12" s="10" t="s">
        <v>45</v>
      </c>
      <c r="B12" s="8">
        <v>2</v>
      </c>
      <c r="C12" s="8">
        <v>-24</v>
      </c>
      <c r="D12" s="8">
        <v>3</v>
      </c>
      <c r="E12" s="10">
        <f t="shared" si="0"/>
        <v>-19</v>
      </c>
    </row>
    <row r="13" spans="1:5" ht="12.75">
      <c r="A13" s="10" t="s">
        <v>46</v>
      </c>
      <c r="B13" s="8">
        <v>10</v>
      </c>
      <c r="C13" s="8">
        <v>-14</v>
      </c>
      <c r="D13" s="8">
        <v>-16</v>
      </c>
      <c r="E13" s="10">
        <f t="shared" si="0"/>
        <v>-20</v>
      </c>
    </row>
    <row r="14" spans="1:5" ht="12.75">
      <c r="A14" s="10" t="s">
        <v>9</v>
      </c>
      <c r="B14" s="8">
        <v>-14</v>
      </c>
      <c r="C14" s="8">
        <v>14</v>
      </c>
      <c r="D14" s="8">
        <v>-29</v>
      </c>
      <c r="E14" s="10">
        <f t="shared" si="0"/>
        <v>-29</v>
      </c>
    </row>
    <row r="15" spans="1:5" ht="12.75">
      <c r="A15" s="10" t="s">
        <v>7</v>
      </c>
      <c r="B15" s="8">
        <v>-16</v>
      </c>
      <c r="C15" s="8">
        <v>2</v>
      </c>
      <c r="D15" s="8">
        <v>-27</v>
      </c>
      <c r="E15" s="10">
        <f t="shared" si="0"/>
        <v>-41</v>
      </c>
    </row>
    <row r="16" spans="1:5" ht="12.75">
      <c r="A16" s="14" t="s">
        <v>55</v>
      </c>
      <c r="B16" s="8">
        <v>-27</v>
      </c>
      <c r="C16" s="8">
        <v>-14</v>
      </c>
      <c r="D16" s="8">
        <v>-3</v>
      </c>
      <c r="E16" s="10">
        <f t="shared" si="0"/>
        <v>-44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Samlerhuset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rassim</dc:creator>
  <cp:keywords/>
  <dc:description/>
  <cp:lastModifiedBy>Leif Otto</cp:lastModifiedBy>
  <dcterms:created xsi:type="dcterms:W3CDTF">2009-02-11T15:09:19Z</dcterms:created>
  <dcterms:modified xsi:type="dcterms:W3CDTF">2009-10-22T09:19:46Z</dcterms:modified>
  <cp:category/>
  <cp:version/>
  <cp:contentType/>
  <cp:contentStatus/>
</cp:coreProperties>
</file>